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9320" windowHeight="8520" activeTab="0"/>
  </bookViews>
  <sheets>
    <sheet name="DSSV" sheetId="1" r:id="rId1"/>
    <sheet name="Trang_tính1" sheetId="2" state="hidden" r:id="rId2"/>
  </sheets>
  <definedNames>
    <definedName name="_xlnm._FilterDatabase" localSheetId="1" hidden="1">'Trang_tính1'!$A$4:$BS$53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<sst xmlns="http://schemas.openxmlformats.org/spreadsheetml/2006/main" count="862" uniqueCount="259">
  <si>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</si>
  <si>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</si>
  <si>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</si>
  <si>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</si>
  <si>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</si>
  <si>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</si>
  <si>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</si>
  <si>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</si>
  <si>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</si>
  <si>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</si>
  <si>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18-Đồ án nghề tổng hợp</t>
  </si>
  <si>
    <t>NGUYỄN KHÁNH TOÀN</t>
  </si>
  <si>
    <t>0470171009</t>
  </si>
  <si>
    <t>Nguyễn Khánh</t>
  </si>
  <si>
    <t>Duy</t>
  </si>
  <si>
    <t>21/08/98</t>
  </si>
  <si>
    <t>0470181002</t>
  </si>
  <si>
    <t>Võ Thị Hoài</t>
  </si>
  <si>
    <t>An</t>
  </si>
  <si>
    <t>22/10/1998</t>
  </si>
  <si>
    <t>0470181003</t>
  </si>
  <si>
    <t>Lê Hoàng Mỹ</t>
  </si>
  <si>
    <t>Anh</t>
  </si>
  <si>
    <t>27/11/1999</t>
  </si>
  <si>
    <t>0470181007</t>
  </si>
  <si>
    <t>Nguyễn Quốc</t>
  </si>
  <si>
    <t>Bảo</t>
  </si>
  <si>
    <t>28/06/2000</t>
  </si>
  <si>
    <t>0470181009</t>
  </si>
  <si>
    <t>Ngô Thị Kim</t>
  </si>
  <si>
    <t>Chi</t>
  </si>
  <si>
    <t>06/01/1999</t>
  </si>
  <si>
    <t>0470181012</t>
  </si>
  <si>
    <t>Mai Vũ Đức</t>
  </si>
  <si>
    <t>19/04/1995</t>
  </si>
  <si>
    <t>0470181013</t>
  </si>
  <si>
    <t>Phan Xuân</t>
  </si>
  <si>
    <t>Đại</t>
  </si>
  <si>
    <t>03/02/2000</t>
  </si>
  <si>
    <t>0470181015</t>
  </si>
  <si>
    <t>Trần Nguyễn Trà</t>
  </si>
  <si>
    <t>Giang</t>
  </si>
  <si>
    <t>20/08/2000</t>
  </si>
  <si>
    <t>0470181016</t>
  </si>
  <si>
    <t>Nguyễn Thị Minh</t>
  </si>
  <si>
    <t>Hảo</t>
  </si>
  <si>
    <t>02/11/2000</t>
  </si>
  <si>
    <t>0470181018</t>
  </si>
  <si>
    <t>Lưu Gia</t>
  </si>
  <si>
    <t>Hân</t>
  </si>
  <si>
    <t>27/04/1999</t>
  </si>
  <si>
    <t>0470181019</t>
  </si>
  <si>
    <t>Võ Trung</t>
  </si>
  <si>
    <t>Hiếu</t>
  </si>
  <si>
    <t>06/07/2000</t>
  </si>
  <si>
    <t>0470181020</t>
  </si>
  <si>
    <t>Nguyễn Thị</t>
  </si>
  <si>
    <t>Hoa</t>
  </si>
  <si>
    <t>18/03/1999</t>
  </si>
  <si>
    <t>0470181022</t>
  </si>
  <si>
    <t>Huy</t>
  </si>
  <si>
    <t>02/04/2000</t>
  </si>
  <si>
    <t>0470181025</t>
  </si>
  <si>
    <t>Nguyễn Thanh</t>
  </si>
  <si>
    <t>Huyền</t>
  </si>
  <si>
    <t>21/12/2000</t>
  </si>
  <si>
    <t>0470181026</t>
  </si>
  <si>
    <t>Lương Mai Thu</t>
  </si>
  <si>
    <t>Hương</t>
  </si>
  <si>
    <t>07/04/1999</t>
  </si>
  <si>
    <t>0470181028</t>
  </si>
  <si>
    <t>Lê</t>
  </si>
  <si>
    <t>Khanh</t>
  </si>
  <si>
    <t>05/12/2000</t>
  </si>
  <si>
    <t>0470181029</t>
  </si>
  <si>
    <t>Phạm Trần Đăng</t>
  </si>
  <si>
    <t>Khoa</t>
  </si>
  <si>
    <t>19/04/1999</t>
  </si>
  <si>
    <t>0470181030</t>
  </si>
  <si>
    <t>Lê Thị Ngọc</t>
  </si>
  <si>
    <t>Khuyên</t>
  </si>
  <si>
    <t>08/02/2000</t>
  </si>
  <si>
    <t>0470181032</t>
  </si>
  <si>
    <t>Lê Đình Thùy</t>
  </si>
  <si>
    <t>Linh</t>
  </si>
  <si>
    <t>05/01/2000</t>
  </si>
  <si>
    <t>0470181033</t>
  </si>
  <si>
    <t>Trần Tùng</t>
  </si>
  <si>
    <t>01/10/1996</t>
  </si>
  <si>
    <t>0470181034</t>
  </si>
  <si>
    <t>Văng Ngọc Khánh</t>
  </si>
  <si>
    <t>13/06/2000</t>
  </si>
  <si>
    <t>0470181035</t>
  </si>
  <si>
    <t>Phan Thị Bích</t>
  </si>
  <si>
    <t>Loan</t>
  </si>
  <si>
    <t>14/02/2000</t>
  </si>
  <si>
    <t>0470181041</t>
  </si>
  <si>
    <t>Ngô Thị Trúc</t>
  </si>
  <si>
    <t>Ly</t>
  </si>
  <si>
    <t>0470181042</t>
  </si>
  <si>
    <t>Đoàn Thị Kim</t>
  </si>
  <si>
    <t>Mạnh</t>
  </si>
  <si>
    <t>10/05/1999</t>
  </si>
  <si>
    <t>0470181047</t>
  </si>
  <si>
    <t>Nguyễn Thị Thanh</t>
  </si>
  <si>
    <t>Nga</t>
  </si>
  <si>
    <t>25/03/2000</t>
  </si>
  <si>
    <t>0470181048</t>
  </si>
  <si>
    <t>Đặng Thị Kim</t>
  </si>
  <si>
    <t>Ngân</t>
  </si>
  <si>
    <t>17/02/2000</t>
  </si>
  <si>
    <t>0470181049</t>
  </si>
  <si>
    <t>Lê Thị Thảo</t>
  </si>
  <si>
    <t>29/03/1999</t>
  </si>
  <si>
    <t>0470181050</t>
  </si>
  <si>
    <t>Trần Ngọc</t>
  </si>
  <si>
    <t>30/04/2000</t>
  </si>
  <si>
    <t>0470181060</t>
  </si>
  <si>
    <t>Ngô Mỹ</t>
  </si>
  <si>
    <t>Phụng</t>
  </si>
  <si>
    <t>13/08/2000</t>
  </si>
  <si>
    <t>0470181067</t>
  </si>
  <si>
    <t>Nguyễn Thị Lan</t>
  </si>
  <si>
    <t>Thanh</t>
  </si>
  <si>
    <t>26/07/2000</t>
  </si>
  <si>
    <t>0470181068</t>
  </si>
  <si>
    <t>Trần Thiên</t>
  </si>
  <si>
    <t>25/01/2000</t>
  </si>
  <si>
    <t>0470181071</t>
  </si>
  <si>
    <t>Lê Thị Phương</t>
  </si>
  <si>
    <t>Thảo</t>
  </si>
  <si>
    <t>13/08/1999</t>
  </si>
  <si>
    <t>0470181074</t>
  </si>
  <si>
    <t>Trần Thị Hoài</t>
  </si>
  <si>
    <t>Thu</t>
  </si>
  <si>
    <t>05/01/1999</t>
  </si>
  <si>
    <t>0470181075</t>
  </si>
  <si>
    <t>Nguyễn Thị Anh</t>
  </si>
  <si>
    <t>Thư</t>
  </si>
  <si>
    <t>12/06/2000</t>
  </si>
  <si>
    <t>0470181076</t>
  </si>
  <si>
    <t>Phạm Thị Kiều</t>
  </si>
  <si>
    <t>Tiên</t>
  </si>
  <si>
    <t>31/08/2000</t>
  </si>
  <si>
    <t>0470181077</t>
  </si>
  <si>
    <t>Hồ Kim</t>
  </si>
  <si>
    <t>Tiền</t>
  </si>
  <si>
    <t>16/04/2000</t>
  </si>
  <si>
    <t>0470181079</t>
  </si>
  <si>
    <t>Đoàn Quốc</t>
  </si>
  <si>
    <t>Tiến</t>
  </si>
  <si>
    <t>13/09/1999</t>
  </si>
  <si>
    <t>0470181083</t>
  </si>
  <si>
    <t>Ngô Mỹ</t>
  </si>
  <si>
    <t>Trân</t>
  </si>
  <si>
    <t>06/05/2000</t>
  </si>
  <si>
    <t>0470181084</t>
  </si>
  <si>
    <t>Phạm Thị Thùy</t>
  </si>
  <si>
    <t>29/06/1999</t>
  </si>
  <si>
    <t>0470181087</t>
  </si>
  <si>
    <t>Hà Công</t>
  </si>
  <si>
    <t>Trực</t>
  </si>
  <si>
    <t>19/04/2000</t>
  </si>
  <si>
    <t>0470181089</t>
  </si>
  <si>
    <t>Nguyễn Thị Cát</t>
  </si>
  <si>
    <t>Tuyền</t>
  </si>
  <si>
    <t>25/05/2000</t>
  </si>
  <si>
    <t>0470181090</t>
  </si>
  <si>
    <t>Nguyễn Thị Ánh</t>
  </si>
  <si>
    <t>Tuyết</t>
  </si>
  <si>
    <t>22/03/2000</t>
  </si>
  <si>
    <t>0470181091</t>
  </si>
  <si>
    <t>Trần Thị Ánh</t>
  </si>
  <si>
    <t>20/10/1999</t>
  </si>
  <si>
    <t>0470181093</t>
  </si>
  <si>
    <t>Đào Thị Thu</t>
  </si>
  <si>
    <t>Uyên</t>
  </si>
  <si>
    <t>03/07/2000</t>
  </si>
  <si>
    <t>0470181094</t>
  </si>
  <si>
    <t>Ngô Thị Mỹ</t>
  </si>
  <si>
    <t>15/06/2000</t>
  </si>
  <si>
    <t>0470181095</t>
  </si>
  <si>
    <t>Dương Ngọc</t>
  </si>
  <si>
    <t>Vạn</t>
  </si>
  <si>
    <t>29/01/1999</t>
  </si>
  <si>
    <t>0470181097</t>
  </si>
  <si>
    <t>Mai Quang</t>
  </si>
  <si>
    <t>Vũ</t>
  </si>
  <si>
    <t>02/11/1995</t>
  </si>
  <si>
    <t>0470181099</t>
  </si>
  <si>
    <t>Ngô Hoàng</t>
  </si>
  <si>
    <t>Vy</t>
  </si>
  <si>
    <t>18/10/2000</t>
  </si>
  <si>
    <t>0470161030</t>
  </si>
  <si>
    <t>Nguyễn Anh</t>
  </si>
  <si>
    <t>26/11/98</t>
  </si>
  <si>
    <t>HG-CÐNKT17-ĐA-NTH</t>
  </si>
  <si>
    <t>13/1</t>
  </si>
  <si>
    <t>14/1</t>
  </si>
  <si>
    <t>15/1</t>
  </si>
  <si>
    <t>18/1</t>
  </si>
  <si>
    <t>19/1</t>
  </si>
  <si>
    <t>20/1</t>
  </si>
  <si>
    <t>21/1</t>
  </si>
  <si>
    <t>22/1</t>
  </si>
  <si>
    <t>25/1</t>
  </si>
  <si>
    <t>26/1</t>
  </si>
  <si>
    <t>27/1</t>
  </si>
  <si>
    <t>28/1</t>
  </si>
  <si>
    <t>29/1</t>
  </si>
  <si>
    <t>15/3</t>
  </si>
  <si>
    <t>16/3</t>
  </si>
  <si>
    <t>17/3</t>
  </si>
  <si>
    <t>18/3</t>
  </si>
  <si>
    <t>19/3</t>
  </si>
  <si>
    <t>T</t>
  </si>
  <si>
    <t>V</t>
  </si>
  <si>
    <t>NT</t>
  </si>
  <si>
    <t>v</t>
  </si>
  <si>
    <t>nhóm</t>
  </si>
  <si>
    <t>hệ số 2</t>
  </si>
  <si>
    <t>LƯƠNG</t>
  </si>
  <si>
    <t>+</t>
  </si>
  <si>
    <t>KH</t>
  </si>
  <si>
    <t>PB242</t>
  </si>
  <si>
    <t>-</t>
  </si>
  <si>
    <t>NXK</t>
  </si>
  <si>
    <t>UNC</t>
  </si>
  <si>
    <t>THUCHI</t>
  </si>
  <si>
    <t>HĐ</t>
  </si>
  <si>
    <t>HĐTM</t>
  </si>
  <si>
    <t>GT</t>
  </si>
  <si>
    <t>GTGT</t>
  </si>
  <si>
    <t>P</t>
  </si>
  <si>
    <t>HỆ SỐ 3, CHỨNG TỪ</t>
  </si>
  <si>
    <t>HỆ SỐ 3 SỔ</t>
  </si>
  <si>
    <t>THẺ KHO</t>
  </si>
  <si>
    <t>TSCĐ</t>
  </si>
  <si>
    <t>SCPSSSKD</t>
  </si>
  <si>
    <t>SCT</t>
  </si>
  <si>
    <t>SC</t>
  </si>
  <si>
    <t>BCĐTK</t>
  </si>
  <si>
    <t>CĐKT</t>
  </si>
  <si>
    <t>KQKD</t>
  </si>
  <si>
    <t>LCTT</t>
  </si>
  <si>
    <t>QTT</t>
  </si>
  <si>
    <t>HS1</t>
  </si>
  <si>
    <t>CT</t>
  </si>
  <si>
    <t>SS</t>
  </si>
  <si>
    <t>MS</t>
  </si>
  <si>
    <t>%</t>
  </si>
  <si>
    <t>HS2</t>
  </si>
  <si>
    <t>HS3</t>
  </si>
  <si>
    <t>TK</t>
  </si>
  <si>
    <t>_</t>
  </si>
  <si>
    <t>p</t>
  </si>
  <si>
    <t>cc</t>
  </si>
  <si>
    <t>BÀI 2</t>
  </si>
  <si>
    <t>HS2 - BÀI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</si>
</sst>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;@"/>
    <numFmt numFmtId="166" formatCode="mmm\-yyyy"/>
    <numFmt numFmtId="167" formatCode="m/d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13"/>
      <color indexed="8"/>
      <name val="Arial"/>
      <family val="2"/>
    </font>
    <font>
      <sz val="9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13"/>
      <color theme="1"/>
      <name val="Arial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4" applyNumberFormat="0" applyAlignment="0" applyProtection="0"/>
    <xf numFmtId="0" fontId="30" fillId="27" borderId="5" applyNumberFormat="0" applyAlignment="0" applyProtection="0"/>
    <xf numFmtId="0" fontId="0" fillId="28" borderId="6" applyNumberFormat="0" applyFont="0" applyAlignment="0" applyProtection="0"/>
    <xf numFmtId="0" fontId="31" fillId="29" borderId="7" applyNumberFormat="0" applyAlignment="0" applyProtection="0"/>
    <xf numFmtId="0" fontId="32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13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 quotePrefix="1">
      <alignment/>
      <protection/>
    </xf>
    <xf numFmtId="0" fontId="41" fillId="0" borderId="13" xfId="0" applyFont="1" applyFill="1" applyBorder="1" applyAlignment="1" applyProtection="1">
      <alignment horizontal="center"/>
      <protection locked="0"/>
    </xf>
    <xf numFmtId="0" fontId="41" fillId="0" borderId="13" xfId="0" applyFont="1" applyFill="1" applyBorder="1" applyAlignment="1" applyProtection="1">
      <alignment/>
      <protection locked="0"/>
    </xf>
    <xf numFmtId="0" fontId="41" fillId="0" borderId="14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 quotePrefix="1">
      <alignment/>
      <protection/>
    </xf>
    <xf numFmtId="0" fontId="41" fillId="0" borderId="14" xfId="0" applyFont="1" applyFill="1" applyBorder="1" applyAlignment="1" applyProtection="1">
      <alignment horizontal="center"/>
      <protection locked="0"/>
    </xf>
    <xf numFmtId="0" fontId="41" fillId="0" borderId="14" xfId="0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165" fontId="4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4" fillId="0" borderId="0" xfId="0" applyFont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 locked="0"/>
    </xf>
    <xf numFmtId="9" fontId="41" fillId="0" borderId="0" xfId="0" applyNumberFormat="1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/>
    </xf>
    <xf numFmtId="0" fontId="43" fillId="0" borderId="10" xfId="0" applyFont="1" applyBorder="1" applyAlignment="1">
      <alignment/>
    </xf>
    <xf numFmtId="165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dxfs count="21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33" t="s">
        <v>1</v>
      </c>
      <c r="B1" s="33"/>
      <c r="C1" s="33"/>
      <c r="D1" s="33"/>
      <c r="E1" s="33"/>
      <c r="F1" s="33"/>
      <c r="G1" s="33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>
        <v>0</v>
      </c>
      <c r="G6" s="18"/>
    </row>
    <row r="7" spans="1:7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7">
        <v>8.6</v>
      </c>
      <c r="G7" s="14"/>
    </row>
    <row r="8" spans="1:7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7">
        <v>7.4</v>
      </c>
      <c r="G8" s="14"/>
    </row>
    <row r="9" spans="1:7" ht="13.5" customHeight="1">
      <c r="A9" s="11">
        <v>4</v>
      </c>
      <c r="B9" s="12" t="s">
        <v>24</v>
      </c>
      <c r="C9" s="11" t="s">
        <v>25</v>
      </c>
      <c r="D9" s="11" t="s">
        <v>26</v>
      </c>
      <c r="E9" s="12" t="s">
        <v>27</v>
      </c>
      <c r="F9" s="17">
        <v>7</v>
      </c>
      <c r="G9" s="14"/>
    </row>
    <row r="10" spans="1:7" ht="13.5" customHeight="1">
      <c r="A10" s="11">
        <v>5</v>
      </c>
      <c r="B10" s="12" t="s">
        <v>28</v>
      </c>
      <c r="C10" s="11" t="s">
        <v>29</v>
      </c>
      <c r="D10" s="11" t="s">
        <v>30</v>
      </c>
      <c r="E10" s="12" t="s">
        <v>31</v>
      </c>
      <c r="F10" s="17">
        <v>7.4</v>
      </c>
      <c r="G10" s="14"/>
    </row>
    <row r="11" spans="1:7" ht="13.5" customHeight="1">
      <c r="A11" s="11">
        <v>6</v>
      </c>
      <c r="B11" s="12" t="s">
        <v>32</v>
      </c>
      <c r="C11" s="11" t="s">
        <v>33</v>
      </c>
      <c r="D11" s="11" t="s">
        <v>14</v>
      </c>
      <c r="E11" s="12" t="s">
        <v>34</v>
      </c>
      <c r="F11" s="17">
        <v>8.9</v>
      </c>
      <c r="G11" s="14"/>
    </row>
    <row r="12" spans="1:7" ht="13.5" customHeight="1">
      <c r="A12" s="11">
        <v>7</v>
      </c>
      <c r="B12" s="12" t="s">
        <v>35</v>
      </c>
      <c r="C12" s="11" t="s">
        <v>36</v>
      </c>
      <c r="D12" s="11" t="s">
        <v>37</v>
      </c>
      <c r="E12" s="12" t="s">
        <v>38</v>
      </c>
      <c r="F12" s="17">
        <v>7.2</v>
      </c>
      <c r="G12" s="14"/>
    </row>
    <row r="13" spans="1:7" ht="13.5" customHeight="1">
      <c r="A13" s="11">
        <v>8</v>
      </c>
      <c r="B13" s="12" t="s">
        <v>39</v>
      </c>
      <c r="C13" s="11" t="s">
        <v>40</v>
      </c>
      <c r="D13" s="11" t="s">
        <v>41</v>
      </c>
      <c r="E13" s="12" t="s">
        <v>42</v>
      </c>
      <c r="F13" s="17">
        <v>8.1</v>
      </c>
      <c r="G13" s="14"/>
    </row>
    <row r="14" spans="1:7" ht="13.5" customHeight="1">
      <c r="A14" s="11">
        <v>9</v>
      </c>
      <c r="B14" s="12" t="s">
        <v>43</v>
      </c>
      <c r="C14" s="11" t="s">
        <v>44</v>
      </c>
      <c r="D14" s="11" t="s">
        <v>45</v>
      </c>
      <c r="E14" s="12" t="s">
        <v>46</v>
      </c>
      <c r="F14" s="17">
        <v>7</v>
      </c>
      <c r="G14" s="14"/>
    </row>
    <row r="15" spans="1:7" ht="13.5" customHeight="1">
      <c r="A15" s="11">
        <v>10</v>
      </c>
      <c r="B15" s="12" t="s">
        <v>47</v>
      </c>
      <c r="C15" s="11" t="s">
        <v>48</v>
      </c>
      <c r="D15" s="11" t="s">
        <v>49</v>
      </c>
      <c r="E15" s="12" t="s">
        <v>50</v>
      </c>
      <c r="F15" s="17">
        <v>8.5</v>
      </c>
      <c r="G15" s="14"/>
    </row>
    <row r="16" spans="1:7" ht="13.5" customHeight="1">
      <c r="A16" s="11">
        <v>11</v>
      </c>
      <c r="B16" s="12" t="s">
        <v>51</v>
      </c>
      <c r="C16" s="11" t="s">
        <v>52</v>
      </c>
      <c r="D16" s="11" t="s">
        <v>53</v>
      </c>
      <c r="E16" s="12" t="s">
        <v>54</v>
      </c>
      <c r="F16" s="17">
        <v>7</v>
      </c>
      <c r="G16" s="14"/>
    </row>
    <row r="17" spans="1:7" ht="13.5" customHeight="1">
      <c r="A17" s="11">
        <v>12</v>
      </c>
      <c r="B17" s="12" t="s">
        <v>55</v>
      </c>
      <c r="C17" s="11" t="s">
        <v>56</v>
      </c>
      <c r="D17" s="11" t="s">
        <v>57</v>
      </c>
      <c r="E17" s="12" t="s">
        <v>58</v>
      </c>
      <c r="F17" s="17">
        <v>8.1</v>
      </c>
      <c r="G17" s="14"/>
    </row>
    <row r="18" spans="1:7" ht="13.5" customHeight="1">
      <c r="A18" s="11">
        <v>13</v>
      </c>
      <c r="B18" s="12" t="s">
        <v>59</v>
      </c>
      <c r="C18" s="11" t="s">
        <v>25</v>
      </c>
      <c r="D18" s="11" t="s">
        <v>60</v>
      </c>
      <c r="E18" s="12" t="s">
        <v>61</v>
      </c>
      <c r="F18" s="17">
        <v>7.5</v>
      </c>
      <c r="G18" s="14"/>
    </row>
    <row r="19" spans="1:7" ht="13.5" customHeight="1">
      <c r="A19" s="11">
        <v>14</v>
      </c>
      <c r="B19" s="12" t="s">
        <v>62</v>
      </c>
      <c r="C19" s="11" t="s">
        <v>63</v>
      </c>
      <c r="D19" s="11" t="s">
        <v>64</v>
      </c>
      <c r="E19" s="12" t="s">
        <v>65</v>
      </c>
      <c r="F19" s="17">
        <v>8.2</v>
      </c>
      <c r="G19" s="14"/>
    </row>
    <row r="20" spans="1:7" ht="13.5" customHeight="1">
      <c r="A20" s="11">
        <v>15</v>
      </c>
      <c r="B20" s="12" t="s">
        <v>66</v>
      </c>
      <c r="C20" s="11" t="s">
        <v>67</v>
      </c>
      <c r="D20" s="11" t="s">
        <v>68</v>
      </c>
      <c r="E20" s="12" t="s">
        <v>69</v>
      </c>
      <c r="F20" s="17">
        <v>8</v>
      </c>
      <c r="G20" s="14"/>
    </row>
    <row r="21" spans="1:7" ht="13.5" customHeight="1">
      <c r="A21" s="11">
        <v>16</v>
      </c>
      <c r="B21" s="12" t="s">
        <v>70</v>
      </c>
      <c r="C21" s="11" t="s">
        <v>71</v>
      </c>
      <c r="D21" s="11" t="s">
        <v>72</v>
      </c>
      <c r="E21" s="12" t="s">
        <v>73</v>
      </c>
      <c r="F21" s="17">
        <v>7</v>
      </c>
      <c r="G21" s="14"/>
    </row>
    <row r="22" spans="1:7" ht="13.5" customHeight="1">
      <c r="A22" s="11">
        <v>17</v>
      </c>
      <c r="B22" s="12" t="s">
        <v>74</v>
      </c>
      <c r="C22" s="11" t="s">
        <v>75</v>
      </c>
      <c r="D22" s="11" t="s">
        <v>76</v>
      </c>
      <c r="E22" s="12" t="s">
        <v>77</v>
      </c>
      <c r="F22" s="17">
        <v>8.799999999999999</v>
      </c>
      <c r="G22" s="14"/>
    </row>
    <row r="23" spans="1:7" ht="13.5" customHeight="1">
      <c r="A23" s="11">
        <v>18</v>
      </c>
      <c r="B23" s="12" t="s">
        <v>78</v>
      </c>
      <c r="C23" s="11" t="s">
        <v>79</v>
      </c>
      <c r="D23" s="11" t="s">
        <v>80</v>
      </c>
      <c r="E23" s="12" t="s">
        <v>81</v>
      </c>
      <c r="F23" s="17">
        <v>7.3</v>
      </c>
      <c r="G23" s="14"/>
    </row>
    <row r="24" spans="1:7" ht="13.5" customHeight="1">
      <c r="A24" s="11">
        <v>19</v>
      </c>
      <c r="B24" s="12" t="s">
        <v>82</v>
      </c>
      <c r="C24" s="11" t="s">
        <v>83</v>
      </c>
      <c r="D24" s="11" t="s">
        <v>84</v>
      </c>
      <c r="E24" s="12" t="s">
        <v>85</v>
      </c>
      <c r="F24" s="17">
        <v>7.2</v>
      </c>
      <c r="G24" s="14"/>
    </row>
    <row r="25" spans="1:7" ht="13.5" customHeight="1">
      <c r="A25" s="11">
        <v>20</v>
      </c>
      <c r="B25" s="12" t="s">
        <v>86</v>
      </c>
      <c r="C25" s="11" t="s">
        <v>87</v>
      </c>
      <c r="D25" s="11" t="s">
        <v>84</v>
      </c>
      <c r="E25" s="12" t="s">
        <v>88</v>
      </c>
      <c r="F25" s="17">
        <v>7</v>
      </c>
      <c r="G25" s="14"/>
    </row>
    <row r="26" spans="1:7" ht="13.5" customHeight="1">
      <c r="A26" s="11">
        <v>21</v>
      </c>
      <c r="B26" s="12" t="s">
        <v>89</v>
      </c>
      <c r="C26" s="11" t="s">
        <v>90</v>
      </c>
      <c r="D26" s="11" t="s">
        <v>84</v>
      </c>
      <c r="E26" s="12" t="s">
        <v>91</v>
      </c>
      <c r="F26" s="17">
        <v>6.9</v>
      </c>
      <c r="G26" s="14"/>
    </row>
    <row r="27" spans="1:7" ht="13.5" customHeight="1">
      <c r="A27" s="11">
        <v>22</v>
      </c>
      <c r="B27" s="12" t="s">
        <v>92</v>
      </c>
      <c r="C27" s="11" t="s">
        <v>93</v>
      </c>
      <c r="D27" s="11" t="s">
        <v>94</v>
      </c>
      <c r="E27" s="12" t="s">
        <v>95</v>
      </c>
      <c r="F27" s="17">
        <v>8</v>
      </c>
      <c r="G27" s="14"/>
    </row>
    <row r="28" spans="1:7" ht="13.5" customHeight="1">
      <c r="A28" s="11">
        <v>23</v>
      </c>
      <c r="B28" s="12" t="s">
        <v>96</v>
      </c>
      <c r="C28" s="11" t="s">
        <v>97</v>
      </c>
      <c r="D28" s="11" t="s">
        <v>98</v>
      </c>
      <c r="E28" s="12" t="s">
        <v>65</v>
      </c>
      <c r="F28" s="17">
        <v>5.4</v>
      </c>
      <c r="G28" s="14"/>
    </row>
    <row r="29" spans="1:7" ht="13.5" customHeight="1">
      <c r="A29" s="11">
        <v>24</v>
      </c>
      <c r="B29" s="12" t="s">
        <v>99</v>
      </c>
      <c r="C29" s="11" t="s">
        <v>100</v>
      </c>
      <c r="D29" s="11" t="s">
        <v>101</v>
      </c>
      <c r="E29" s="12" t="s">
        <v>102</v>
      </c>
      <c r="F29" s="17">
        <v>7.8</v>
      </c>
      <c r="G29" s="14"/>
    </row>
    <row r="30" spans="1:7" ht="13.5" customHeight="1">
      <c r="A30" s="11">
        <v>25</v>
      </c>
      <c r="B30" s="12" t="s">
        <v>103</v>
      </c>
      <c r="C30" s="11" t="s">
        <v>104</v>
      </c>
      <c r="D30" s="11" t="s">
        <v>105</v>
      </c>
      <c r="E30" s="12" t="s">
        <v>106</v>
      </c>
      <c r="F30" s="17">
        <v>7.8</v>
      </c>
      <c r="G30" s="14"/>
    </row>
    <row r="31" spans="1:7" ht="13.5" customHeight="1">
      <c r="A31" s="11">
        <v>26</v>
      </c>
      <c r="B31" s="12" t="s">
        <v>107</v>
      </c>
      <c r="C31" s="11" t="s">
        <v>108</v>
      </c>
      <c r="D31" s="11" t="s">
        <v>109</v>
      </c>
      <c r="E31" s="12" t="s">
        <v>110</v>
      </c>
      <c r="F31" s="17">
        <v>7.3</v>
      </c>
      <c r="G31" s="14"/>
    </row>
    <row r="32" spans="1:7" ht="13.5" customHeight="1">
      <c r="A32" s="11">
        <v>27</v>
      </c>
      <c r="B32" s="12" t="s">
        <v>111</v>
      </c>
      <c r="C32" s="11" t="s">
        <v>112</v>
      </c>
      <c r="D32" s="11" t="s">
        <v>109</v>
      </c>
      <c r="E32" s="12" t="s">
        <v>113</v>
      </c>
      <c r="F32" s="17">
        <v>7.3</v>
      </c>
      <c r="G32" s="14"/>
    </row>
    <row r="33" spans="1:7" ht="13.5" customHeight="1">
      <c r="A33" s="11">
        <v>28</v>
      </c>
      <c r="B33" s="12" t="s">
        <v>114</v>
      </c>
      <c r="C33" s="11" t="s">
        <v>115</v>
      </c>
      <c r="D33" s="11" t="s">
        <v>109</v>
      </c>
      <c r="E33" s="12" t="s">
        <v>116</v>
      </c>
      <c r="F33" s="17">
        <v>9</v>
      </c>
      <c r="G33" s="14"/>
    </row>
    <row r="34" spans="1:7" ht="13.5" customHeight="1">
      <c r="A34" s="11">
        <v>29</v>
      </c>
      <c r="B34" s="12" t="s">
        <v>117</v>
      </c>
      <c r="C34" s="11" t="s">
        <v>118</v>
      </c>
      <c r="D34" s="11" t="s">
        <v>119</v>
      </c>
      <c r="E34" s="12" t="s">
        <v>120</v>
      </c>
      <c r="F34" s="17">
        <v>7.9</v>
      </c>
      <c r="G34" s="14"/>
    </row>
    <row r="35" spans="1:7" ht="13.5" customHeight="1">
      <c r="A35" s="11">
        <v>30</v>
      </c>
      <c r="B35" s="12" t="s">
        <v>121</v>
      </c>
      <c r="C35" s="11" t="s">
        <v>122</v>
      </c>
      <c r="D35" s="11" t="s">
        <v>123</v>
      </c>
      <c r="E35" s="12" t="s">
        <v>124</v>
      </c>
      <c r="F35" s="17">
        <v>6.8</v>
      </c>
      <c r="G35" s="14"/>
    </row>
    <row r="36" spans="1:7" ht="13.5" customHeight="1">
      <c r="A36" s="11">
        <v>31</v>
      </c>
      <c r="B36" s="12" t="s">
        <v>125</v>
      </c>
      <c r="C36" s="11" t="s">
        <v>126</v>
      </c>
      <c r="D36" s="11" t="s">
        <v>123</v>
      </c>
      <c r="E36" s="12" t="s">
        <v>127</v>
      </c>
      <c r="F36" s="17">
        <v>8.799999999999999</v>
      </c>
      <c r="G36" s="14"/>
    </row>
    <row r="37" spans="1:7" ht="13.5" customHeight="1">
      <c r="A37" s="11">
        <v>32</v>
      </c>
      <c r="B37" s="12" t="s">
        <v>128</v>
      </c>
      <c r="C37" s="11" t="s">
        <v>129</v>
      </c>
      <c r="D37" s="11" t="s">
        <v>130</v>
      </c>
      <c r="E37" s="12" t="s">
        <v>131</v>
      </c>
      <c r="F37" s="17">
        <v>8</v>
      </c>
      <c r="G37" s="14"/>
    </row>
    <row r="38" spans="1:7" ht="13.5" customHeight="1">
      <c r="A38" s="11">
        <v>33</v>
      </c>
      <c r="B38" s="12" t="s">
        <v>132</v>
      </c>
      <c r="C38" s="11" t="s">
        <v>133</v>
      </c>
      <c r="D38" s="11" t="s">
        <v>134</v>
      </c>
      <c r="E38" s="12" t="s">
        <v>135</v>
      </c>
      <c r="F38" s="17">
        <v>7.8</v>
      </c>
      <c r="G38" s="14"/>
    </row>
    <row r="39" spans="1:7" ht="13.5" customHeight="1">
      <c r="A39" s="11">
        <v>34</v>
      </c>
      <c r="B39" s="12" t="s">
        <v>136</v>
      </c>
      <c r="C39" s="11" t="s">
        <v>137</v>
      </c>
      <c r="D39" s="11" t="s">
        <v>138</v>
      </c>
      <c r="E39" s="12" t="s">
        <v>139</v>
      </c>
      <c r="F39" s="17">
        <v>8.3</v>
      </c>
      <c r="G39" s="14"/>
    </row>
    <row r="40" spans="1:7" ht="13.5" customHeight="1">
      <c r="A40" s="11">
        <v>35</v>
      </c>
      <c r="B40" s="12" t="s">
        <v>140</v>
      </c>
      <c r="C40" s="11" t="s">
        <v>141</v>
      </c>
      <c r="D40" s="11" t="s">
        <v>142</v>
      </c>
      <c r="E40" s="12" t="s">
        <v>143</v>
      </c>
      <c r="F40" s="17">
        <v>8.4</v>
      </c>
      <c r="G40" s="14"/>
    </row>
    <row r="41" spans="1:7" ht="13.5" customHeight="1">
      <c r="A41" s="11">
        <v>36</v>
      </c>
      <c r="B41" s="12" t="s">
        <v>144</v>
      </c>
      <c r="C41" s="11" t="s">
        <v>145</v>
      </c>
      <c r="D41" s="11" t="s">
        <v>146</v>
      </c>
      <c r="E41" s="12" t="s">
        <v>147</v>
      </c>
      <c r="F41" s="17">
        <v>7.5</v>
      </c>
      <c r="G41" s="14"/>
    </row>
    <row r="42" spans="1:7" ht="13.5" customHeight="1">
      <c r="A42" s="11">
        <v>37</v>
      </c>
      <c r="B42" s="12" t="s">
        <v>148</v>
      </c>
      <c r="C42" s="11" t="s">
        <v>149</v>
      </c>
      <c r="D42" s="11" t="s">
        <v>150</v>
      </c>
      <c r="E42" s="12" t="s">
        <v>151</v>
      </c>
      <c r="F42" s="17">
        <v>6.6</v>
      </c>
      <c r="G42" s="14"/>
    </row>
    <row r="43" spans="1:7" ht="13.5" customHeight="1">
      <c r="A43" s="11">
        <v>38</v>
      </c>
      <c r="B43" s="12" t="s">
        <v>152</v>
      </c>
      <c r="C43" s="11" t="s">
        <v>153</v>
      </c>
      <c r="D43" s="11" t="s">
        <v>154</v>
      </c>
      <c r="E43" s="12" t="s">
        <v>155</v>
      </c>
      <c r="F43" s="17">
        <v>7.8</v>
      </c>
      <c r="G43" s="14"/>
    </row>
    <row r="44" spans="1:7" ht="13.5" customHeight="1">
      <c r="A44" s="11">
        <v>39</v>
      </c>
      <c r="B44" s="12" t="s">
        <v>156</v>
      </c>
      <c r="C44" s="11" t="s">
        <v>157</v>
      </c>
      <c r="D44" s="11" t="s">
        <v>154</v>
      </c>
      <c r="E44" s="12" t="s">
        <v>158</v>
      </c>
      <c r="F44" s="17">
        <v>7.8</v>
      </c>
      <c r="G44" s="14"/>
    </row>
    <row r="45" spans="1:7" ht="13.5" customHeight="1">
      <c r="A45" s="11">
        <v>40</v>
      </c>
      <c r="B45" s="12" t="s">
        <v>159</v>
      </c>
      <c r="C45" s="11" t="s">
        <v>160</v>
      </c>
      <c r="D45" s="11" t="s">
        <v>161</v>
      </c>
      <c r="E45" s="12" t="s">
        <v>162</v>
      </c>
      <c r="F45" s="17">
        <v>8.3</v>
      </c>
      <c r="G45" s="14"/>
    </row>
    <row r="46" spans="1:7" ht="13.5" customHeight="1">
      <c r="A46" s="11">
        <v>41</v>
      </c>
      <c r="B46" s="12" t="s">
        <v>163</v>
      </c>
      <c r="C46" s="11" t="s">
        <v>164</v>
      </c>
      <c r="D46" s="11" t="s">
        <v>165</v>
      </c>
      <c r="E46" s="12" t="s">
        <v>166</v>
      </c>
      <c r="F46" s="17">
        <v>7.8999999999999995</v>
      </c>
      <c r="G46" s="14"/>
    </row>
    <row r="47" spans="1:7" ht="13.5" customHeight="1">
      <c r="A47" s="11">
        <v>42</v>
      </c>
      <c r="B47" s="12" t="s">
        <v>167</v>
      </c>
      <c r="C47" s="11" t="s">
        <v>168</v>
      </c>
      <c r="D47" s="11" t="s">
        <v>169</v>
      </c>
      <c r="E47" s="12" t="s">
        <v>170</v>
      </c>
      <c r="F47" s="17">
        <v>6.4</v>
      </c>
      <c r="G47" s="14"/>
    </row>
    <row r="48" spans="1:7" ht="13.5" customHeight="1">
      <c r="A48" s="11">
        <v>43</v>
      </c>
      <c r="B48" s="12" t="s">
        <v>171</v>
      </c>
      <c r="C48" s="11" t="s">
        <v>172</v>
      </c>
      <c r="D48" s="11" t="s">
        <v>169</v>
      </c>
      <c r="E48" s="12" t="s">
        <v>173</v>
      </c>
      <c r="F48" s="17">
        <v>7.1</v>
      </c>
      <c r="G48" s="14"/>
    </row>
    <row r="49" spans="1:7" ht="13.5" customHeight="1">
      <c r="A49" s="11">
        <v>44</v>
      </c>
      <c r="B49" s="12" t="s">
        <v>174</v>
      </c>
      <c r="C49" s="11" t="s">
        <v>175</v>
      </c>
      <c r="D49" s="11" t="s">
        <v>176</v>
      </c>
      <c r="E49" s="12" t="s">
        <v>177</v>
      </c>
      <c r="F49" s="17">
        <v>7.7</v>
      </c>
      <c r="G49" s="14"/>
    </row>
    <row r="50" spans="1:7" ht="13.5" customHeight="1">
      <c r="A50" s="11">
        <v>45</v>
      </c>
      <c r="B50" s="12" t="s">
        <v>178</v>
      </c>
      <c r="C50" s="11" t="s">
        <v>179</v>
      </c>
      <c r="D50" s="11" t="s">
        <v>176</v>
      </c>
      <c r="E50" s="12" t="s">
        <v>180</v>
      </c>
      <c r="F50" s="17">
        <v>7.9</v>
      </c>
      <c r="G50" s="14"/>
    </row>
    <row r="51" spans="1:7" ht="13.5" customHeight="1">
      <c r="A51" s="11">
        <v>46</v>
      </c>
      <c r="B51" s="12" t="s">
        <v>181</v>
      </c>
      <c r="C51" s="11" t="s">
        <v>182</v>
      </c>
      <c r="D51" s="11" t="s">
        <v>183</v>
      </c>
      <c r="E51" s="12" t="s">
        <v>184</v>
      </c>
      <c r="F51" s="17">
        <v>7.2</v>
      </c>
      <c r="G51" s="14"/>
    </row>
    <row r="52" spans="1:7" ht="13.5" customHeight="1">
      <c r="A52" s="11">
        <v>47</v>
      </c>
      <c r="B52" s="12" t="s">
        <v>185</v>
      </c>
      <c r="C52" s="11" t="s">
        <v>186</v>
      </c>
      <c r="D52" s="11" t="s">
        <v>187</v>
      </c>
      <c r="E52" s="12" t="s">
        <v>188</v>
      </c>
      <c r="F52" s="17">
        <v>8</v>
      </c>
      <c r="G52" s="14"/>
    </row>
    <row r="53" spans="1:7" ht="13.5" customHeight="1">
      <c r="A53" s="11">
        <v>48</v>
      </c>
      <c r="B53" s="12" t="s">
        <v>189</v>
      </c>
      <c r="C53" s="11" t="s">
        <v>190</v>
      </c>
      <c r="D53" s="11" t="s">
        <v>191</v>
      </c>
      <c r="E53" s="12" t="s">
        <v>192</v>
      </c>
      <c r="F53" s="17">
        <v>6.5</v>
      </c>
      <c r="G53" s="14"/>
    </row>
    <row r="54" spans="1:7" ht="13.5" customHeight="1">
      <c r="A54" s="11">
        <v>49</v>
      </c>
      <c r="B54" s="12" t="s">
        <v>193</v>
      </c>
      <c r="C54" s="11" t="s">
        <v>194</v>
      </c>
      <c r="D54" s="11" t="s">
        <v>76</v>
      </c>
      <c r="E54" s="12" t="s">
        <v>195</v>
      </c>
      <c r="F54" s="17">
        <v>1.9</v>
      </c>
      <c r="G54" s="14" t="s">
        <v>196</v>
      </c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">
      <c r="F134" s="2"/>
    </row>
    <row r="135" ht="12">
      <c r="F135" s="2"/>
    </row>
  </sheetData>
  <sheetProtection password="D210" sheet="1" objects="1" scenarios="1"/>
  <mergeCells count="1">
    <mergeCell ref="A1:G1"/>
  </mergeCells>
  <conditionalFormatting sqref="F55:F133">
    <cfRule type="cellIs" priority="3" dxfId="20" operator="greaterThan" stopIfTrue="1">
      <formula>10</formula>
    </cfRule>
    <cfRule type="cellIs" priority="4" dxfId="20" operator="lessThan" stopIfTrue="1">
      <formula>0</formula>
    </cfRule>
  </conditionalFormatting>
  <conditionalFormatting sqref="F6:F54">
    <cfRule type="cellIs" priority="1" dxfId="20" operator="greaterThan" stopIfTrue="1">
      <formula>10</formula>
    </cfRule>
    <cfRule type="cellIs" priority="2" dxfId="20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5" sqref="F5:F53"/>
    </sheetView>
  </sheetViews>
  <sheetFormatPr defaultColWidth="9.140625" defaultRowHeight="15"/>
  <cols>
    <col min="1" max="1" width="4.28125" style="0" customWidth="1"/>
    <col min="2" max="2" width="10.8515625" style="0" bestFit="1" customWidth="1"/>
    <col min="3" max="3" width="15.140625" style="0" bestFit="1" customWidth="1"/>
    <col min="5" max="5" width="14.7109375" style="0" customWidth="1"/>
    <col min="6" max="6" width="6.8515625" style="0" customWidth="1"/>
    <col min="7" max="8" width="3.8515625" style="0" customWidth="1"/>
    <col min="9" max="18" width="6.28125" style="0" customWidth="1"/>
    <col min="19" max="21" width="3.8515625" style="0" customWidth="1"/>
    <col min="22" max="26" width="3.140625" style="19" customWidth="1"/>
    <col min="27" max="27" width="3.8515625" style="19" customWidth="1"/>
    <col min="28" max="28" width="4.28125" style="19" customWidth="1"/>
    <col min="29" max="29" width="3.57421875" style="19" customWidth="1"/>
    <col min="30" max="31" width="3.8515625" style="19" customWidth="1"/>
    <col min="32" max="32" width="4.421875" style="19" customWidth="1"/>
    <col min="33" max="34" width="3.8515625" style="19" customWidth="1"/>
    <col min="35" max="35" width="4.00390625" style="30" customWidth="1"/>
    <col min="36" max="38" width="4.140625" style="19" customWidth="1"/>
    <col min="39" max="41" width="3.421875" style="19" customWidth="1"/>
    <col min="42" max="48" width="3.140625" style="19" customWidth="1"/>
    <col min="49" max="50" width="4.28125" style="19" customWidth="1"/>
    <col min="51" max="51" width="4.28125" style="0" customWidth="1"/>
    <col min="52" max="56" width="4.00390625" style="0" customWidth="1"/>
    <col min="57" max="71" width="3.140625" style="0" customWidth="1"/>
  </cols>
  <sheetData>
    <row r="1" spans="1:56" ht="16.5">
      <c r="A1" s="33" t="s">
        <v>1</v>
      </c>
      <c r="B1" s="33"/>
      <c r="C1" s="33"/>
      <c r="D1" s="33"/>
      <c r="E1" s="33"/>
      <c r="F1" s="33"/>
      <c r="G1" s="33"/>
      <c r="H1" s="3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0">
        <v>44287</v>
      </c>
      <c r="W1" s="20">
        <v>44317</v>
      </c>
      <c r="X1" s="20">
        <v>44348</v>
      </c>
      <c r="Y1" s="20">
        <v>44378</v>
      </c>
      <c r="Z1" s="20">
        <v>44409</v>
      </c>
      <c r="AA1" s="20">
        <v>44501</v>
      </c>
      <c r="AB1" s="20">
        <v>44531</v>
      </c>
      <c r="AC1" s="20" t="s">
        <v>197</v>
      </c>
      <c r="AD1" s="20" t="s">
        <v>198</v>
      </c>
      <c r="AE1" s="20" t="s">
        <v>199</v>
      </c>
      <c r="AF1" s="20" t="s">
        <v>200</v>
      </c>
      <c r="AG1" s="20" t="s">
        <v>201</v>
      </c>
      <c r="AH1" s="20" t="s">
        <v>202</v>
      </c>
      <c r="AI1" s="29" t="s">
        <v>203</v>
      </c>
      <c r="AJ1" s="20" t="s">
        <v>204</v>
      </c>
      <c r="AK1" s="20" t="s">
        <v>205</v>
      </c>
      <c r="AL1" s="20" t="s">
        <v>206</v>
      </c>
      <c r="AM1" s="20" t="s">
        <v>207</v>
      </c>
      <c r="AN1" s="20" t="s">
        <v>208</v>
      </c>
      <c r="AO1" s="20" t="s">
        <v>209</v>
      </c>
      <c r="AP1" s="20">
        <v>44199</v>
      </c>
      <c r="AQ1" s="20">
        <v>44230</v>
      </c>
      <c r="AR1" s="20">
        <v>44258</v>
      </c>
      <c r="AS1" s="20">
        <v>44289</v>
      </c>
      <c r="AT1" s="20">
        <v>44319</v>
      </c>
      <c r="AU1" s="20">
        <v>44411</v>
      </c>
      <c r="AV1" s="20">
        <v>44442</v>
      </c>
      <c r="AW1" s="20">
        <v>44472</v>
      </c>
      <c r="AX1" s="20">
        <v>44503</v>
      </c>
      <c r="AY1" s="20">
        <v>44533</v>
      </c>
      <c r="AZ1" s="20" t="s">
        <v>210</v>
      </c>
      <c r="BA1" s="20" t="s">
        <v>211</v>
      </c>
      <c r="BB1" s="20" t="s">
        <v>212</v>
      </c>
      <c r="BC1" s="20" t="s">
        <v>213</v>
      </c>
      <c r="BD1" s="20" t="s">
        <v>214</v>
      </c>
    </row>
    <row r="2" spans="1:21" ht="14.25">
      <c r="A2" s="3"/>
      <c r="B2" s="3"/>
      <c r="C2" s="4" t="s">
        <v>3</v>
      </c>
      <c r="D2" s="3" t="s">
        <v>10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4.25">
      <c r="A3" s="3"/>
      <c r="B3" s="3"/>
      <c r="C3" s="4" t="s">
        <v>2</v>
      </c>
      <c r="D3" s="3" t="s">
        <v>11</v>
      </c>
      <c r="E3" s="3"/>
      <c r="F3" s="3"/>
      <c r="G3" s="3"/>
      <c r="H3" s="3"/>
      <c r="I3" s="3"/>
      <c r="J3" s="36" t="s">
        <v>258</v>
      </c>
      <c r="K3" s="36"/>
      <c r="L3" s="36"/>
      <c r="M3" s="36"/>
      <c r="N3" s="36" t="s">
        <v>257</v>
      </c>
      <c r="O3" s="36"/>
      <c r="P3" s="36"/>
      <c r="Q3" s="36"/>
      <c r="R3" s="36"/>
      <c r="S3" s="3"/>
      <c r="T3" s="3"/>
      <c r="U3" s="3"/>
    </row>
    <row r="4" spans="1:71" ht="14.25">
      <c r="A4" s="5" t="s">
        <v>0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9</v>
      </c>
      <c r="G4" s="7" t="s">
        <v>8</v>
      </c>
      <c r="H4" s="7" t="s">
        <v>256</v>
      </c>
      <c r="I4" s="5" t="s">
        <v>246</v>
      </c>
      <c r="J4" s="5" t="s">
        <v>247</v>
      </c>
      <c r="K4" s="5" t="s">
        <v>248</v>
      </c>
      <c r="L4" s="5" t="s">
        <v>249</v>
      </c>
      <c r="M4" s="5" t="s">
        <v>250</v>
      </c>
      <c r="N4" s="5" t="s">
        <v>247</v>
      </c>
      <c r="O4" s="5" t="s">
        <v>248</v>
      </c>
      <c r="P4" s="5" t="s">
        <v>249</v>
      </c>
      <c r="Q4" s="5" t="s">
        <v>250</v>
      </c>
      <c r="R4" s="24" t="s">
        <v>252</v>
      </c>
      <c r="S4" s="24" t="s">
        <v>253</v>
      </c>
      <c r="T4" s="24"/>
      <c r="U4" s="24"/>
      <c r="V4" s="20">
        <v>44287</v>
      </c>
      <c r="W4" s="20">
        <v>44317</v>
      </c>
      <c r="X4" s="20">
        <v>44348</v>
      </c>
      <c r="Y4" s="20">
        <v>44378</v>
      </c>
      <c r="Z4" s="20">
        <v>44409</v>
      </c>
      <c r="AA4" s="20">
        <v>44501</v>
      </c>
      <c r="AB4" s="20">
        <v>44531</v>
      </c>
      <c r="AC4" s="20" t="s">
        <v>197</v>
      </c>
      <c r="AD4" s="20" t="s">
        <v>198</v>
      </c>
      <c r="AE4" s="20" t="s">
        <v>199</v>
      </c>
      <c r="AF4" s="20" t="s">
        <v>200</v>
      </c>
      <c r="AG4" s="20" t="s">
        <v>201</v>
      </c>
      <c r="AH4" s="20" t="s">
        <v>202</v>
      </c>
      <c r="AI4" s="29" t="s">
        <v>203</v>
      </c>
      <c r="AJ4" s="20" t="s">
        <v>204</v>
      </c>
      <c r="AK4" s="20" t="s">
        <v>205</v>
      </c>
      <c r="AL4" s="20" t="s">
        <v>206</v>
      </c>
      <c r="AM4" s="20" t="s">
        <v>207</v>
      </c>
      <c r="AN4" s="20" t="s">
        <v>208</v>
      </c>
      <c r="AO4" s="20" t="s">
        <v>209</v>
      </c>
      <c r="AP4" s="20">
        <v>44199</v>
      </c>
      <c r="AQ4" s="20">
        <v>44230</v>
      </c>
      <c r="AR4" s="20">
        <v>44258</v>
      </c>
      <c r="AS4" s="20">
        <v>44289</v>
      </c>
      <c r="AT4" s="20">
        <v>44319</v>
      </c>
      <c r="AU4" s="20">
        <v>44411</v>
      </c>
      <c r="AV4" s="20">
        <v>44442</v>
      </c>
      <c r="AW4" s="20">
        <v>44472</v>
      </c>
      <c r="AX4" s="20">
        <v>44503</v>
      </c>
      <c r="AY4" s="20">
        <v>44533</v>
      </c>
      <c r="AZ4" s="20" t="s">
        <v>210</v>
      </c>
      <c r="BA4" s="20" t="s">
        <v>211</v>
      </c>
      <c r="BB4" s="20" t="s">
        <v>212</v>
      </c>
      <c r="BC4" s="20" t="s">
        <v>213</v>
      </c>
      <c r="BD4" s="20" t="s">
        <v>214</v>
      </c>
      <c r="BE4" s="20" t="s">
        <v>246</v>
      </c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1"/>
    </row>
    <row r="5" spans="1:37" ht="14.25">
      <c r="A5" s="15">
        <v>1</v>
      </c>
      <c r="B5" s="16" t="s">
        <v>12</v>
      </c>
      <c r="C5" s="15" t="s">
        <v>13</v>
      </c>
      <c r="D5" s="15" t="s">
        <v>14</v>
      </c>
      <c r="E5" s="16" t="s">
        <v>15</v>
      </c>
      <c r="F5" s="17">
        <f>S5</f>
        <v>0</v>
      </c>
      <c r="G5" s="18">
        <v>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>
        <f>ROUND(SUM(N5:P5)*Q5/3,1)</f>
        <v>0</v>
      </c>
      <c r="S5" s="25">
        <f>ROUND((H5+I5+SUM(J5:L5)*2*M5+R5*3)/11,1)</f>
        <v>0</v>
      </c>
      <c r="T5" s="25"/>
      <c r="U5" s="25"/>
      <c r="W5" s="19" t="s">
        <v>215</v>
      </c>
      <c r="X5" s="19" t="s">
        <v>215</v>
      </c>
      <c r="Y5" s="19" t="s">
        <v>215</v>
      </c>
      <c r="Z5" s="19" t="s">
        <v>215</v>
      </c>
      <c r="AC5" s="19" t="s">
        <v>215</v>
      </c>
      <c r="AH5" s="19" t="s">
        <v>215</v>
      </c>
      <c r="AI5" s="30" t="s">
        <v>215</v>
      </c>
      <c r="AK5" s="19" t="s">
        <v>215</v>
      </c>
    </row>
    <row r="6" spans="1:21" ht="14.25">
      <c r="A6" s="11">
        <v>2</v>
      </c>
      <c r="B6" s="12" t="s">
        <v>16</v>
      </c>
      <c r="C6" s="11" t="s">
        <v>17</v>
      </c>
      <c r="D6" s="11" t="s">
        <v>18</v>
      </c>
      <c r="E6" s="12" t="s">
        <v>19</v>
      </c>
      <c r="F6" s="17">
        <f aca="true" t="shared" si="0" ref="F6:F53">S6</f>
        <v>8.6</v>
      </c>
      <c r="G6" s="14">
        <v>1</v>
      </c>
      <c r="H6" s="25">
        <v>9</v>
      </c>
      <c r="I6" s="25">
        <v>8</v>
      </c>
      <c r="J6">
        <v>9</v>
      </c>
      <c r="K6">
        <v>9</v>
      </c>
      <c r="L6">
        <v>9</v>
      </c>
      <c r="M6" s="26">
        <v>1</v>
      </c>
      <c r="N6">
        <v>8</v>
      </c>
      <c r="O6">
        <v>9</v>
      </c>
      <c r="P6">
        <v>9</v>
      </c>
      <c r="Q6" s="26">
        <v>0.9</v>
      </c>
      <c r="R6" s="25">
        <f aca="true" t="shared" si="1" ref="R6:R53">ROUND(SUM(N6:P6)*Q6/3,1)</f>
        <v>7.8</v>
      </c>
      <c r="S6" s="25">
        <f aca="true" t="shared" si="2" ref="S6:S53">ROUND((H6+I6+SUM(J6:L6)*2*M6+R6*3)/11,1)</f>
        <v>8.6</v>
      </c>
      <c r="T6" s="25"/>
      <c r="U6" s="25"/>
    </row>
    <row r="7" spans="1:35" ht="14.25">
      <c r="A7" s="11">
        <v>3</v>
      </c>
      <c r="B7" s="12" t="s">
        <v>20</v>
      </c>
      <c r="C7" s="11" t="s">
        <v>21</v>
      </c>
      <c r="D7" s="11" t="s">
        <v>22</v>
      </c>
      <c r="E7" s="12" t="s">
        <v>23</v>
      </c>
      <c r="F7" s="17">
        <f t="shared" si="0"/>
        <v>7.4</v>
      </c>
      <c r="G7" s="14">
        <v>3</v>
      </c>
      <c r="H7" s="25">
        <v>9</v>
      </c>
      <c r="I7" s="25">
        <v>5</v>
      </c>
      <c r="J7" s="25">
        <v>8</v>
      </c>
      <c r="K7" s="25">
        <v>8</v>
      </c>
      <c r="L7" s="25">
        <v>9</v>
      </c>
      <c r="M7" s="26">
        <v>0.9</v>
      </c>
      <c r="N7" s="25">
        <v>7</v>
      </c>
      <c r="O7" s="25">
        <v>7</v>
      </c>
      <c r="P7" s="25">
        <v>8</v>
      </c>
      <c r="Q7" s="26">
        <v>1</v>
      </c>
      <c r="R7" s="25">
        <f t="shared" si="1"/>
        <v>7.3</v>
      </c>
      <c r="S7" s="25">
        <f t="shared" si="2"/>
        <v>7.4</v>
      </c>
      <c r="T7" s="25"/>
      <c r="U7" s="25"/>
      <c r="X7" s="19" t="s">
        <v>215</v>
      </c>
      <c r="AC7" s="19" t="s">
        <v>215</v>
      </c>
      <c r="AI7" s="30" t="s">
        <v>215</v>
      </c>
    </row>
    <row r="8" spans="1:42" ht="14.25">
      <c r="A8" s="11">
        <v>4</v>
      </c>
      <c r="B8" s="12" t="s">
        <v>24</v>
      </c>
      <c r="C8" s="11" t="s">
        <v>25</v>
      </c>
      <c r="D8" s="11" t="s">
        <v>26</v>
      </c>
      <c r="E8" s="12" t="s">
        <v>27</v>
      </c>
      <c r="F8" s="17">
        <f t="shared" si="0"/>
        <v>7</v>
      </c>
      <c r="G8" s="14">
        <v>7</v>
      </c>
      <c r="H8" s="25">
        <v>10</v>
      </c>
      <c r="I8" s="25">
        <v>6</v>
      </c>
      <c r="J8" s="25">
        <v>8</v>
      </c>
      <c r="K8" s="25">
        <v>8</v>
      </c>
      <c r="L8" s="25">
        <v>7</v>
      </c>
      <c r="M8" s="26">
        <v>0.85</v>
      </c>
      <c r="N8" s="25">
        <v>7</v>
      </c>
      <c r="O8" s="25">
        <v>8</v>
      </c>
      <c r="P8" s="25">
        <v>8</v>
      </c>
      <c r="Q8" s="26">
        <v>0.95</v>
      </c>
      <c r="R8" s="25">
        <f t="shared" si="1"/>
        <v>7.3</v>
      </c>
      <c r="S8" s="25">
        <f t="shared" si="2"/>
        <v>7</v>
      </c>
      <c r="T8" s="25"/>
      <c r="U8" s="25"/>
      <c r="AP8" s="19" t="s">
        <v>215</v>
      </c>
    </row>
    <row r="9" spans="1:21" ht="14.25">
      <c r="A9" s="11">
        <v>5</v>
      </c>
      <c r="B9" s="12" t="s">
        <v>28</v>
      </c>
      <c r="C9" s="11" t="s">
        <v>29</v>
      </c>
      <c r="D9" s="11" t="s">
        <v>30</v>
      </c>
      <c r="E9" s="12" t="s">
        <v>31</v>
      </c>
      <c r="F9" s="17">
        <f t="shared" si="0"/>
        <v>7.4</v>
      </c>
      <c r="G9" s="14">
        <v>3</v>
      </c>
      <c r="H9" s="25">
        <v>10</v>
      </c>
      <c r="I9" s="25">
        <v>5</v>
      </c>
      <c r="J9" s="25">
        <v>8</v>
      </c>
      <c r="K9" s="25">
        <v>8</v>
      </c>
      <c r="L9" s="25">
        <v>9</v>
      </c>
      <c r="M9" s="26">
        <v>0.9</v>
      </c>
      <c r="N9" s="25">
        <v>7</v>
      </c>
      <c r="O9" s="25">
        <v>7</v>
      </c>
      <c r="P9" s="25">
        <v>8</v>
      </c>
      <c r="Q9" s="26">
        <v>1</v>
      </c>
      <c r="R9" s="25">
        <f t="shared" si="1"/>
        <v>7.3</v>
      </c>
      <c r="S9" s="25">
        <f t="shared" si="2"/>
        <v>7.4</v>
      </c>
      <c r="T9" s="25"/>
      <c r="U9" s="25"/>
    </row>
    <row r="10" spans="1:21" ht="14.25">
      <c r="A10" s="11">
        <v>6</v>
      </c>
      <c r="B10" s="12" t="s">
        <v>32</v>
      </c>
      <c r="C10" s="11" t="s">
        <v>33</v>
      </c>
      <c r="D10" s="11" t="s">
        <v>14</v>
      </c>
      <c r="E10" s="12" t="s">
        <v>34</v>
      </c>
      <c r="F10" s="17">
        <f t="shared" si="0"/>
        <v>8.9</v>
      </c>
      <c r="G10" s="14">
        <v>1</v>
      </c>
      <c r="H10" s="25">
        <v>10</v>
      </c>
      <c r="I10" s="25">
        <v>8</v>
      </c>
      <c r="J10">
        <v>9</v>
      </c>
      <c r="K10">
        <v>9</v>
      </c>
      <c r="L10">
        <v>9</v>
      </c>
      <c r="M10" s="26">
        <v>1</v>
      </c>
      <c r="N10">
        <v>8</v>
      </c>
      <c r="O10">
        <v>9</v>
      </c>
      <c r="P10">
        <v>9</v>
      </c>
      <c r="Q10" s="26">
        <v>1</v>
      </c>
      <c r="R10" s="25">
        <f t="shared" si="1"/>
        <v>8.7</v>
      </c>
      <c r="S10" s="25">
        <f t="shared" si="2"/>
        <v>8.9</v>
      </c>
      <c r="T10" s="25"/>
      <c r="U10" s="25"/>
    </row>
    <row r="11" spans="1:32" ht="14.25">
      <c r="A11" s="11">
        <v>7</v>
      </c>
      <c r="B11" s="12" t="s">
        <v>35</v>
      </c>
      <c r="C11" s="11" t="s">
        <v>36</v>
      </c>
      <c r="D11" s="11" t="s">
        <v>37</v>
      </c>
      <c r="E11" s="12" t="s">
        <v>38</v>
      </c>
      <c r="F11" s="17">
        <f t="shared" si="0"/>
        <v>7.2</v>
      </c>
      <c r="G11" s="14">
        <v>4</v>
      </c>
      <c r="H11" s="25">
        <v>9</v>
      </c>
      <c r="I11" s="25">
        <v>4</v>
      </c>
      <c r="J11" s="25">
        <v>8</v>
      </c>
      <c r="K11" s="25">
        <v>8</v>
      </c>
      <c r="L11" s="25">
        <v>8</v>
      </c>
      <c r="M11" s="26">
        <v>0.95</v>
      </c>
      <c r="N11" s="25">
        <v>7</v>
      </c>
      <c r="O11" s="25">
        <v>7</v>
      </c>
      <c r="P11" s="25">
        <v>8</v>
      </c>
      <c r="Q11" s="26">
        <v>0.95</v>
      </c>
      <c r="R11" s="25">
        <f t="shared" si="1"/>
        <v>7</v>
      </c>
      <c r="S11" s="25">
        <f t="shared" si="2"/>
        <v>7.2</v>
      </c>
      <c r="T11" s="25"/>
      <c r="U11" s="25"/>
      <c r="X11" s="19" t="s">
        <v>215</v>
      </c>
      <c r="Y11" s="19" t="s">
        <v>215</v>
      </c>
      <c r="Z11" s="19" t="s">
        <v>215</v>
      </c>
      <c r="AD11" s="19" t="s">
        <v>215</v>
      </c>
      <c r="AF11" s="19" t="s">
        <v>215</v>
      </c>
    </row>
    <row r="12" spans="1:25" ht="14.25">
      <c r="A12" s="11">
        <v>8</v>
      </c>
      <c r="B12" s="12" t="s">
        <v>39</v>
      </c>
      <c r="C12" s="11" t="s">
        <v>40</v>
      </c>
      <c r="D12" s="11" t="s">
        <v>41</v>
      </c>
      <c r="E12" s="12" t="s">
        <v>42</v>
      </c>
      <c r="F12" s="17">
        <f t="shared" si="0"/>
        <v>8.1</v>
      </c>
      <c r="G12" s="14">
        <v>1</v>
      </c>
      <c r="H12" s="25">
        <v>9</v>
      </c>
      <c r="I12" s="25">
        <v>8</v>
      </c>
      <c r="J12">
        <v>9</v>
      </c>
      <c r="K12">
        <v>9</v>
      </c>
      <c r="L12">
        <v>9</v>
      </c>
      <c r="M12" s="26">
        <v>0.9</v>
      </c>
      <c r="N12">
        <v>8</v>
      </c>
      <c r="O12">
        <v>9</v>
      </c>
      <c r="P12">
        <v>9</v>
      </c>
      <c r="Q12" s="26">
        <v>0.9</v>
      </c>
      <c r="R12" s="25">
        <f t="shared" si="1"/>
        <v>7.8</v>
      </c>
      <c r="S12" s="25">
        <f t="shared" si="2"/>
        <v>8.1</v>
      </c>
      <c r="T12" s="25"/>
      <c r="U12" s="25"/>
      <c r="Y12" s="19" t="s">
        <v>216</v>
      </c>
    </row>
    <row r="13" spans="1:54" ht="14.25">
      <c r="A13" s="11">
        <v>9</v>
      </c>
      <c r="B13" s="12" t="s">
        <v>43</v>
      </c>
      <c r="C13" s="11" t="s">
        <v>44</v>
      </c>
      <c r="D13" s="11" t="s">
        <v>45</v>
      </c>
      <c r="E13" s="12" t="s">
        <v>46</v>
      </c>
      <c r="F13" s="17">
        <f t="shared" si="0"/>
        <v>7</v>
      </c>
      <c r="G13" s="14">
        <v>4</v>
      </c>
      <c r="H13" s="25">
        <v>9</v>
      </c>
      <c r="I13" s="25">
        <v>5</v>
      </c>
      <c r="J13" s="25">
        <v>8</v>
      </c>
      <c r="K13" s="25">
        <v>8</v>
      </c>
      <c r="L13" s="25">
        <v>8</v>
      </c>
      <c r="M13" s="26">
        <v>0.9</v>
      </c>
      <c r="N13" s="25">
        <v>7</v>
      </c>
      <c r="O13" s="25">
        <v>7</v>
      </c>
      <c r="P13" s="25">
        <v>8</v>
      </c>
      <c r="Q13" s="26">
        <v>0.9</v>
      </c>
      <c r="R13" s="25">
        <f t="shared" si="1"/>
        <v>6.6</v>
      </c>
      <c r="S13" s="25">
        <f t="shared" si="2"/>
        <v>7</v>
      </c>
      <c r="T13" s="25"/>
      <c r="U13" s="25"/>
      <c r="V13" s="19" t="s">
        <v>216</v>
      </c>
      <c r="AL13" s="19" t="s">
        <v>216</v>
      </c>
      <c r="BB13" t="s">
        <v>255</v>
      </c>
    </row>
    <row r="14" spans="1:21" ht="14.25">
      <c r="A14" s="11">
        <v>10</v>
      </c>
      <c r="B14" s="12" t="s">
        <v>47</v>
      </c>
      <c r="C14" s="11" t="s">
        <v>48</v>
      </c>
      <c r="D14" s="11" t="s">
        <v>49</v>
      </c>
      <c r="E14" s="12" t="s">
        <v>50</v>
      </c>
      <c r="F14" s="17">
        <f t="shared" si="0"/>
        <v>8.5</v>
      </c>
      <c r="G14" s="14">
        <v>5</v>
      </c>
      <c r="H14" s="25">
        <v>10</v>
      </c>
      <c r="I14" s="25">
        <v>5</v>
      </c>
      <c r="J14" s="25">
        <v>9</v>
      </c>
      <c r="K14" s="25">
        <v>9</v>
      </c>
      <c r="L14" s="25">
        <v>9</v>
      </c>
      <c r="M14" s="26">
        <v>1</v>
      </c>
      <c r="N14" s="25">
        <v>10</v>
      </c>
      <c r="O14" s="25">
        <v>7</v>
      </c>
      <c r="P14" s="25">
        <v>8</v>
      </c>
      <c r="Q14" s="26">
        <v>1</v>
      </c>
      <c r="R14" s="25">
        <f t="shared" si="1"/>
        <v>8.3</v>
      </c>
      <c r="S14" s="25">
        <f t="shared" si="2"/>
        <v>8.5</v>
      </c>
      <c r="T14" s="25"/>
      <c r="U14" s="25"/>
    </row>
    <row r="15" spans="1:21" ht="14.25">
      <c r="A15" s="11">
        <v>11</v>
      </c>
      <c r="B15" s="12" t="s">
        <v>51</v>
      </c>
      <c r="C15" s="11" t="s">
        <v>52</v>
      </c>
      <c r="D15" s="11" t="s">
        <v>53</v>
      </c>
      <c r="E15" s="12" t="s">
        <v>54</v>
      </c>
      <c r="F15" s="17">
        <f t="shared" si="0"/>
        <v>7</v>
      </c>
      <c r="G15" s="14">
        <v>3</v>
      </c>
      <c r="H15" s="25">
        <v>10</v>
      </c>
      <c r="I15" s="25">
        <v>5</v>
      </c>
      <c r="J15" s="25">
        <v>8</v>
      </c>
      <c r="K15" s="25">
        <v>8</v>
      </c>
      <c r="L15" s="25">
        <v>9</v>
      </c>
      <c r="M15" s="26">
        <v>0.85</v>
      </c>
      <c r="N15" s="25">
        <v>7</v>
      </c>
      <c r="O15" s="25">
        <v>7</v>
      </c>
      <c r="P15" s="25">
        <v>8</v>
      </c>
      <c r="Q15" s="26">
        <v>0.9</v>
      </c>
      <c r="R15" s="25">
        <f t="shared" si="1"/>
        <v>6.6</v>
      </c>
      <c r="S15" s="25">
        <f t="shared" si="2"/>
        <v>7</v>
      </c>
      <c r="T15" s="25"/>
      <c r="U15" s="25"/>
    </row>
    <row r="16" spans="1:42" ht="14.25">
      <c r="A16" s="11">
        <v>12</v>
      </c>
      <c r="B16" s="12" t="s">
        <v>55</v>
      </c>
      <c r="C16" s="11" t="s">
        <v>56</v>
      </c>
      <c r="D16" s="11" t="s">
        <v>57</v>
      </c>
      <c r="E16" s="12" t="s">
        <v>58</v>
      </c>
      <c r="F16" s="17">
        <f t="shared" si="0"/>
        <v>8.1</v>
      </c>
      <c r="G16" s="14">
        <v>1</v>
      </c>
      <c r="H16" s="25">
        <v>9</v>
      </c>
      <c r="I16" s="25">
        <v>8</v>
      </c>
      <c r="J16">
        <v>9</v>
      </c>
      <c r="K16">
        <v>9</v>
      </c>
      <c r="L16">
        <v>9</v>
      </c>
      <c r="M16" s="26">
        <v>0.9</v>
      </c>
      <c r="N16">
        <v>8</v>
      </c>
      <c r="O16">
        <v>9</v>
      </c>
      <c r="P16">
        <v>9</v>
      </c>
      <c r="Q16" s="26">
        <v>0.9</v>
      </c>
      <c r="R16" s="25">
        <f t="shared" si="1"/>
        <v>7.8</v>
      </c>
      <c r="S16" s="25">
        <f t="shared" si="2"/>
        <v>8.1</v>
      </c>
      <c r="T16" s="25"/>
      <c r="U16" s="25"/>
      <c r="AH16" s="19" t="s">
        <v>215</v>
      </c>
      <c r="AK16" s="19" t="s">
        <v>216</v>
      </c>
      <c r="AP16" s="19" t="s">
        <v>215</v>
      </c>
    </row>
    <row r="17" spans="1:25" ht="14.25">
      <c r="A17" s="11">
        <v>13</v>
      </c>
      <c r="B17" s="12" t="s">
        <v>59</v>
      </c>
      <c r="C17" s="11" t="s">
        <v>25</v>
      </c>
      <c r="D17" s="11" t="s">
        <v>60</v>
      </c>
      <c r="E17" s="12" t="s">
        <v>61</v>
      </c>
      <c r="F17" s="17">
        <f t="shared" si="0"/>
        <v>7.5</v>
      </c>
      <c r="G17" s="14">
        <v>2</v>
      </c>
      <c r="H17" s="25">
        <v>10</v>
      </c>
      <c r="I17" s="25">
        <v>7</v>
      </c>
      <c r="J17" s="25">
        <v>8</v>
      </c>
      <c r="K17" s="25">
        <v>8</v>
      </c>
      <c r="L17" s="25">
        <v>7</v>
      </c>
      <c r="M17" s="26">
        <v>0.95</v>
      </c>
      <c r="N17" s="25">
        <v>7</v>
      </c>
      <c r="O17" s="25">
        <v>8</v>
      </c>
      <c r="P17" s="25">
        <v>8</v>
      </c>
      <c r="Q17" s="26">
        <v>0.95</v>
      </c>
      <c r="R17" s="25">
        <f t="shared" si="1"/>
        <v>7.3</v>
      </c>
      <c r="S17" s="25">
        <f t="shared" si="2"/>
        <v>7.5</v>
      </c>
      <c r="T17" s="25"/>
      <c r="U17" s="25"/>
      <c r="Y17" s="19" t="s">
        <v>215</v>
      </c>
    </row>
    <row r="18" spans="1:21" ht="14.25">
      <c r="A18" s="11">
        <v>14</v>
      </c>
      <c r="B18" s="12" t="s">
        <v>62</v>
      </c>
      <c r="C18" s="11" t="s">
        <v>63</v>
      </c>
      <c r="D18" s="11" t="s">
        <v>64</v>
      </c>
      <c r="E18" s="12" t="s">
        <v>65</v>
      </c>
      <c r="F18" s="17">
        <f t="shared" si="0"/>
        <v>8.2</v>
      </c>
      <c r="G18" s="14">
        <v>1</v>
      </c>
      <c r="H18" s="25">
        <v>10</v>
      </c>
      <c r="I18" s="25">
        <v>8</v>
      </c>
      <c r="J18">
        <v>9</v>
      </c>
      <c r="K18">
        <v>9</v>
      </c>
      <c r="L18">
        <v>9</v>
      </c>
      <c r="M18" s="26">
        <v>0.9</v>
      </c>
      <c r="N18">
        <v>8</v>
      </c>
      <c r="O18">
        <v>9</v>
      </c>
      <c r="P18">
        <v>9</v>
      </c>
      <c r="Q18" s="26">
        <v>0.9</v>
      </c>
      <c r="R18" s="25">
        <f t="shared" si="1"/>
        <v>7.8</v>
      </c>
      <c r="S18" s="25">
        <f t="shared" si="2"/>
        <v>8.2</v>
      </c>
      <c r="T18" s="25"/>
      <c r="U18" s="25"/>
    </row>
    <row r="19" spans="1:36" ht="14.25">
      <c r="A19" s="11">
        <v>15</v>
      </c>
      <c r="B19" s="12" t="s">
        <v>66</v>
      </c>
      <c r="C19" s="11" t="s">
        <v>67</v>
      </c>
      <c r="D19" s="11" t="s">
        <v>68</v>
      </c>
      <c r="E19" s="12" t="s">
        <v>69</v>
      </c>
      <c r="F19" s="17">
        <f>S19+0.1</f>
        <v>8</v>
      </c>
      <c r="G19" s="14" t="s">
        <v>217</v>
      </c>
      <c r="H19" s="25">
        <v>10</v>
      </c>
      <c r="I19" s="25">
        <v>8</v>
      </c>
      <c r="J19" s="25">
        <v>8</v>
      </c>
      <c r="K19" s="25">
        <v>8</v>
      </c>
      <c r="L19" s="25">
        <v>7</v>
      </c>
      <c r="M19" s="26">
        <v>1</v>
      </c>
      <c r="N19" s="25">
        <v>7</v>
      </c>
      <c r="O19" s="25">
        <v>8</v>
      </c>
      <c r="P19" s="25">
        <v>8</v>
      </c>
      <c r="Q19" s="26">
        <v>1</v>
      </c>
      <c r="R19" s="25">
        <f t="shared" si="1"/>
        <v>7.7</v>
      </c>
      <c r="S19" s="25">
        <f t="shared" si="2"/>
        <v>7.9</v>
      </c>
      <c r="T19" s="25"/>
      <c r="U19" s="25"/>
      <c r="AJ19" s="19" t="s">
        <v>216</v>
      </c>
    </row>
    <row r="20" spans="1:49" ht="14.25">
      <c r="A20" s="11">
        <v>16</v>
      </c>
      <c r="B20" s="12" t="s">
        <v>70</v>
      </c>
      <c r="C20" s="11" t="s">
        <v>71</v>
      </c>
      <c r="D20" s="11" t="s">
        <v>72</v>
      </c>
      <c r="E20" s="12" t="s">
        <v>73</v>
      </c>
      <c r="F20" s="17">
        <f t="shared" si="0"/>
        <v>7</v>
      </c>
      <c r="G20" s="14">
        <v>1</v>
      </c>
      <c r="H20" s="25">
        <v>8</v>
      </c>
      <c r="I20" s="25">
        <v>7</v>
      </c>
      <c r="J20">
        <v>9</v>
      </c>
      <c r="K20">
        <v>9</v>
      </c>
      <c r="L20">
        <v>9</v>
      </c>
      <c r="M20" s="26">
        <v>0.8</v>
      </c>
      <c r="N20">
        <v>8</v>
      </c>
      <c r="O20">
        <v>9</v>
      </c>
      <c r="P20">
        <v>9</v>
      </c>
      <c r="Q20" s="26">
        <v>0.7</v>
      </c>
      <c r="R20" s="25">
        <f t="shared" si="1"/>
        <v>6.1</v>
      </c>
      <c r="S20" s="25">
        <f t="shared" si="2"/>
        <v>7</v>
      </c>
      <c r="T20" s="25"/>
      <c r="U20" s="25"/>
      <c r="W20" s="19" t="s">
        <v>215</v>
      </c>
      <c r="X20" s="19" t="s">
        <v>215</v>
      </c>
      <c r="Y20" s="19" t="s">
        <v>215</v>
      </c>
      <c r="Z20" s="19" t="s">
        <v>215</v>
      </c>
      <c r="AA20" s="19" t="s">
        <v>215</v>
      </c>
      <c r="AF20" s="19" t="s">
        <v>215</v>
      </c>
      <c r="AG20" s="19" t="s">
        <v>215</v>
      </c>
      <c r="AH20" s="19" t="s">
        <v>215</v>
      </c>
      <c r="AJ20" s="19" t="s">
        <v>215</v>
      </c>
      <c r="AK20" s="19" t="s">
        <v>215</v>
      </c>
      <c r="AL20" s="19" t="s">
        <v>215</v>
      </c>
      <c r="AP20" s="19" t="s">
        <v>215</v>
      </c>
      <c r="AQ20" s="19" t="s">
        <v>216</v>
      </c>
      <c r="AW20" s="19" t="s">
        <v>218</v>
      </c>
    </row>
    <row r="21" spans="1:21" ht="14.25">
      <c r="A21" s="11">
        <v>17</v>
      </c>
      <c r="B21" s="12" t="s">
        <v>74</v>
      </c>
      <c r="C21" s="11" t="s">
        <v>75</v>
      </c>
      <c r="D21" s="11" t="s">
        <v>76</v>
      </c>
      <c r="E21" s="12" t="s">
        <v>77</v>
      </c>
      <c r="F21" s="17">
        <f>S21+0.1</f>
        <v>8.799999999999999</v>
      </c>
      <c r="G21" s="14" t="s">
        <v>217</v>
      </c>
      <c r="H21" s="25">
        <v>10</v>
      </c>
      <c r="I21" s="25">
        <v>7</v>
      </c>
      <c r="J21" s="25">
        <v>9</v>
      </c>
      <c r="K21" s="25">
        <v>9</v>
      </c>
      <c r="L21" s="25">
        <v>9</v>
      </c>
      <c r="M21" s="26">
        <v>1</v>
      </c>
      <c r="N21" s="25">
        <v>10</v>
      </c>
      <c r="O21" s="25">
        <v>7</v>
      </c>
      <c r="P21" s="25">
        <v>8</v>
      </c>
      <c r="Q21" s="26">
        <v>1</v>
      </c>
      <c r="R21" s="25">
        <f t="shared" si="1"/>
        <v>8.3</v>
      </c>
      <c r="S21" s="25">
        <f t="shared" si="2"/>
        <v>8.7</v>
      </c>
      <c r="T21" s="25"/>
      <c r="U21" s="25"/>
    </row>
    <row r="22" spans="1:40" ht="14.25">
      <c r="A22" s="11">
        <v>18</v>
      </c>
      <c r="B22" s="12" t="s">
        <v>78</v>
      </c>
      <c r="C22" s="11" t="s">
        <v>79</v>
      </c>
      <c r="D22" s="11" t="s">
        <v>80</v>
      </c>
      <c r="E22" s="12" t="s">
        <v>81</v>
      </c>
      <c r="F22" s="17">
        <f t="shared" si="0"/>
        <v>7.3</v>
      </c>
      <c r="G22" s="14">
        <v>4</v>
      </c>
      <c r="H22" s="25">
        <v>9</v>
      </c>
      <c r="I22" s="25">
        <v>7</v>
      </c>
      <c r="J22" s="25">
        <v>8</v>
      </c>
      <c r="K22" s="25">
        <v>8</v>
      </c>
      <c r="L22" s="25">
        <v>8</v>
      </c>
      <c r="M22" s="26">
        <v>0.9</v>
      </c>
      <c r="N22" s="25">
        <v>7</v>
      </c>
      <c r="O22" s="25">
        <v>7</v>
      </c>
      <c r="P22" s="25">
        <v>8</v>
      </c>
      <c r="Q22" s="26">
        <v>0.95</v>
      </c>
      <c r="R22" s="25">
        <f t="shared" si="1"/>
        <v>7</v>
      </c>
      <c r="S22" s="25">
        <f t="shared" si="2"/>
        <v>7.3</v>
      </c>
      <c r="T22" s="25"/>
      <c r="U22" s="25"/>
      <c r="Y22" s="19" t="s">
        <v>215</v>
      </c>
      <c r="AN22" s="19" t="s">
        <v>216</v>
      </c>
    </row>
    <row r="23" spans="1:41" ht="14.25">
      <c r="A23" s="11">
        <v>19</v>
      </c>
      <c r="B23" s="12" t="s">
        <v>82</v>
      </c>
      <c r="C23" s="11" t="s">
        <v>83</v>
      </c>
      <c r="D23" s="11" t="s">
        <v>84</v>
      </c>
      <c r="E23" s="12" t="s">
        <v>85</v>
      </c>
      <c r="F23" s="17">
        <f t="shared" si="0"/>
        <v>7.2</v>
      </c>
      <c r="G23" s="14">
        <v>4</v>
      </c>
      <c r="H23" s="25">
        <v>9</v>
      </c>
      <c r="I23" s="25">
        <v>5</v>
      </c>
      <c r="J23" s="25">
        <v>8</v>
      </c>
      <c r="K23" s="25">
        <v>8</v>
      </c>
      <c r="L23" s="25">
        <v>8</v>
      </c>
      <c r="M23" s="26">
        <v>0.9</v>
      </c>
      <c r="N23" s="25">
        <v>7</v>
      </c>
      <c r="O23" s="25">
        <v>7</v>
      </c>
      <c r="P23" s="25">
        <v>8</v>
      </c>
      <c r="Q23" s="26">
        <v>1</v>
      </c>
      <c r="R23" s="25">
        <f t="shared" si="1"/>
        <v>7.3</v>
      </c>
      <c r="S23" s="25">
        <f t="shared" si="2"/>
        <v>7.2</v>
      </c>
      <c r="T23" s="25"/>
      <c r="U23" s="25"/>
      <c r="AH23" s="19" t="s">
        <v>215</v>
      </c>
      <c r="AM23" s="19" t="s">
        <v>215</v>
      </c>
      <c r="AO23" s="19" t="s">
        <v>216</v>
      </c>
    </row>
    <row r="24" spans="1:49" ht="14.25">
      <c r="A24" s="11">
        <v>20</v>
      </c>
      <c r="B24" s="12" t="s">
        <v>86</v>
      </c>
      <c r="C24" s="11" t="s">
        <v>87</v>
      </c>
      <c r="D24" s="11" t="s">
        <v>84</v>
      </c>
      <c r="E24" s="12" t="s">
        <v>88</v>
      </c>
      <c r="F24" s="17">
        <f t="shared" si="0"/>
        <v>7</v>
      </c>
      <c r="G24" s="14">
        <v>2</v>
      </c>
      <c r="H24" s="25">
        <v>8</v>
      </c>
      <c r="I24" s="25">
        <v>7</v>
      </c>
      <c r="J24" s="25">
        <v>8</v>
      </c>
      <c r="K24" s="25">
        <v>8</v>
      </c>
      <c r="L24" s="25">
        <v>7</v>
      </c>
      <c r="M24" s="26">
        <v>0.9</v>
      </c>
      <c r="N24" s="25">
        <v>7</v>
      </c>
      <c r="O24" s="25">
        <v>8</v>
      </c>
      <c r="P24" s="25">
        <v>8</v>
      </c>
      <c r="Q24" s="26">
        <v>0.9</v>
      </c>
      <c r="R24" s="25">
        <f t="shared" si="1"/>
        <v>6.9</v>
      </c>
      <c r="S24" s="25">
        <f t="shared" si="2"/>
        <v>7</v>
      </c>
      <c r="T24" s="25"/>
      <c r="U24" s="25"/>
      <c r="AH24" s="19" t="s">
        <v>216</v>
      </c>
      <c r="AQ24" s="19" t="s">
        <v>216</v>
      </c>
      <c r="AT24" s="19" t="s">
        <v>218</v>
      </c>
      <c r="AW24" s="19" t="s">
        <v>218</v>
      </c>
    </row>
    <row r="25" spans="1:46" ht="14.25">
      <c r="A25" s="11">
        <v>21</v>
      </c>
      <c r="B25" s="12" t="s">
        <v>89</v>
      </c>
      <c r="C25" s="11" t="s">
        <v>90</v>
      </c>
      <c r="D25" s="11" t="s">
        <v>84</v>
      </c>
      <c r="E25" s="12" t="s">
        <v>91</v>
      </c>
      <c r="F25" s="17">
        <f t="shared" si="0"/>
        <v>6.9</v>
      </c>
      <c r="G25" s="14">
        <v>7</v>
      </c>
      <c r="H25" s="25">
        <v>9</v>
      </c>
      <c r="I25" s="25">
        <v>7</v>
      </c>
      <c r="J25" s="25">
        <v>8</v>
      </c>
      <c r="K25" s="25">
        <v>8</v>
      </c>
      <c r="L25" s="25">
        <v>7</v>
      </c>
      <c r="M25" s="26">
        <v>0.85</v>
      </c>
      <c r="N25" s="25">
        <v>7</v>
      </c>
      <c r="O25" s="25">
        <v>8</v>
      </c>
      <c r="P25" s="25">
        <v>8</v>
      </c>
      <c r="Q25" s="26">
        <v>0.9</v>
      </c>
      <c r="R25" s="25">
        <f t="shared" si="1"/>
        <v>6.9</v>
      </c>
      <c r="S25" s="25">
        <f t="shared" si="2"/>
        <v>6.9</v>
      </c>
      <c r="T25" s="25"/>
      <c r="U25" s="25"/>
      <c r="AP25" s="19" t="s">
        <v>215</v>
      </c>
      <c r="AS25" s="19" t="s">
        <v>218</v>
      </c>
      <c r="AT25" s="19" t="s">
        <v>218</v>
      </c>
    </row>
    <row r="26" spans="1:46" ht="14.25">
      <c r="A26" s="11">
        <v>22</v>
      </c>
      <c r="B26" s="12" t="s">
        <v>92</v>
      </c>
      <c r="C26" s="11" t="s">
        <v>93</v>
      </c>
      <c r="D26" s="11" t="s">
        <v>94</v>
      </c>
      <c r="E26" s="12" t="s">
        <v>95</v>
      </c>
      <c r="F26" s="17">
        <f t="shared" si="0"/>
        <v>8</v>
      </c>
      <c r="G26" s="14">
        <v>5</v>
      </c>
      <c r="H26" s="25">
        <v>9</v>
      </c>
      <c r="I26" s="25">
        <v>5</v>
      </c>
      <c r="J26" s="25">
        <v>9</v>
      </c>
      <c r="K26" s="25">
        <v>9</v>
      </c>
      <c r="L26" s="25">
        <v>9</v>
      </c>
      <c r="M26" s="26">
        <v>0.95</v>
      </c>
      <c r="N26" s="25">
        <v>10</v>
      </c>
      <c r="O26" s="25">
        <v>7</v>
      </c>
      <c r="P26" s="25">
        <v>8</v>
      </c>
      <c r="Q26" s="26">
        <v>0.9</v>
      </c>
      <c r="R26" s="25">
        <f t="shared" si="1"/>
        <v>7.5</v>
      </c>
      <c r="S26" s="25">
        <f t="shared" si="2"/>
        <v>8</v>
      </c>
      <c r="T26" s="25"/>
      <c r="U26" s="25"/>
      <c r="AH26" s="19" t="s">
        <v>215</v>
      </c>
      <c r="AK26" s="19" t="s">
        <v>215</v>
      </c>
      <c r="AT26" s="19" t="s">
        <v>218</v>
      </c>
    </row>
    <row r="27" spans="1:51" ht="14.25">
      <c r="A27" s="11">
        <v>23</v>
      </c>
      <c r="B27" s="12" t="s">
        <v>96</v>
      </c>
      <c r="C27" s="11" t="s">
        <v>97</v>
      </c>
      <c r="D27" s="11" t="s">
        <v>98</v>
      </c>
      <c r="E27" s="12" t="s">
        <v>65</v>
      </c>
      <c r="F27" s="17">
        <f t="shared" si="0"/>
        <v>5.4</v>
      </c>
      <c r="G27" s="14">
        <v>7</v>
      </c>
      <c r="H27" s="25">
        <v>6</v>
      </c>
      <c r="I27" s="25">
        <v>7</v>
      </c>
      <c r="J27" s="25">
        <v>8</v>
      </c>
      <c r="K27" s="25">
        <v>8</v>
      </c>
      <c r="L27" s="25">
        <v>7</v>
      </c>
      <c r="M27" s="26">
        <v>0.6</v>
      </c>
      <c r="N27" s="25">
        <v>7</v>
      </c>
      <c r="O27" s="25">
        <v>8</v>
      </c>
      <c r="P27" s="25">
        <v>8</v>
      </c>
      <c r="Q27" s="26">
        <v>0.8</v>
      </c>
      <c r="R27" s="25">
        <f t="shared" si="1"/>
        <v>6.1</v>
      </c>
      <c r="S27" s="25">
        <f t="shared" si="2"/>
        <v>5.4</v>
      </c>
      <c r="T27" s="25"/>
      <c r="U27" s="25"/>
      <c r="W27" s="19" t="s">
        <v>216</v>
      </c>
      <c r="AA27" s="19" t="s">
        <v>216</v>
      </c>
      <c r="AG27" s="19" t="s">
        <v>216</v>
      </c>
      <c r="AH27" s="19" t="s">
        <v>216</v>
      </c>
      <c r="AJ27" s="19" t="s">
        <v>216</v>
      </c>
      <c r="AK27" s="19" t="s">
        <v>216</v>
      </c>
      <c r="AM27" s="19" t="s">
        <v>216</v>
      </c>
      <c r="AN27" s="19" t="s">
        <v>216</v>
      </c>
      <c r="AO27" s="19" t="s">
        <v>216</v>
      </c>
      <c r="AS27" s="19" t="s">
        <v>218</v>
      </c>
      <c r="AT27" s="19" t="s">
        <v>218</v>
      </c>
      <c r="AY27" t="s">
        <v>216</v>
      </c>
    </row>
    <row r="28" spans="1:49" ht="14.25">
      <c r="A28" s="11">
        <v>24</v>
      </c>
      <c r="B28" s="12" t="s">
        <v>99</v>
      </c>
      <c r="C28" s="11" t="s">
        <v>100</v>
      </c>
      <c r="D28" s="11" t="s">
        <v>101</v>
      </c>
      <c r="E28" s="12" t="s">
        <v>102</v>
      </c>
      <c r="F28" s="17">
        <f t="shared" si="0"/>
        <v>7.8</v>
      </c>
      <c r="G28" s="14">
        <v>2</v>
      </c>
      <c r="H28" s="25">
        <v>9</v>
      </c>
      <c r="I28" s="25">
        <v>8</v>
      </c>
      <c r="J28" s="25">
        <v>8</v>
      </c>
      <c r="K28" s="25">
        <v>8</v>
      </c>
      <c r="L28" s="25">
        <v>7</v>
      </c>
      <c r="M28" s="26">
        <v>1</v>
      </c>
      <c r="N28" s="25">
        <v>7</v>
      </c>
      <c r="O28" s="25">
        <v>8</v>
      </c>
      <c r="P28" s="25">
        <v>8</v>
      </c>
      <c r="Q28" s="26">
        <v>1</v>
      </c>
      <c r="R28" s="25">
        <f t="shared" si="1"/>
        <v>7.7</v>
      </c>
      <c r="S28" s="25">
        <f t="shared" si="2"/>
        <v>7.8</v>
      </c>
      <c r="T28" s="25"/>
      <c r="U28" s="25"/>
      <c r="AM28" s="19" t="s">
        <v>216</v>
      </c>
      <c r="AW28" s="19" t="s">
        <v>218</v>
      </c>
    </row>
    <row r="29" spans="1:21" ht="14.25">
      <c r="A29" s="11">
        <v>25</v>
      </c>
      <c r="B29" s="12" t="s">
        <v>103</v>
      </c>
      <c r="C29" s="11" t="s">
        <v>104</v>
      </c>
      <c r="D29" s="11" t="s">
        <v>105</v>
      </c>
      <c r="E29" s="12" t="s">
        <v>106</v>
      </c>
      <c r="F29" s="17">
        <f t="shared" si="0"/>
        <v>7.8</v>
      </c>
      <c r="G29" s="14">
        <v>6</v>
      </c>
      <c r="H29" s="25">
        <v>10</v>
      </c>
      <c r="I29" s="25">
        <v>8</v>
      </c>
      <c r="J29" s="25">
        <v>9</v>
      </c>
      <c r="K29" s="25">
        <v>9</v>
      </c>
      <c r="L29" s="25">
        <v>8</v>
      </c>
      <c r="M29" s="26">
        <v>0.8</v>
      </c>
      <c r="N29" s="25">
        <v>8</v>
      </c>
      <c r="O29" s="25">
        <v>9</v>
      </c>
      <c r="P29" s="25">
        <v>9</v>
      </c>
      <c r="Q29" s="26">
        <v>1</v>
      </c>
      <c r="R29" s="25">
        <f t="shared" si="1"/>
        <v>8.7</v>
      </c>
      <c r="S29" s="25">
        <f t="shared" si="2"/>
        <v>7.8</v>
      </c>
      <c r="T29" s="25"/>
      <c r="U29" s="25"/>
    </row>
    <row r="30" spans="1:50" ht="14.25">
      <c r="A30" s="11">
        <v>26</v>
      </c>
      <c r="B30" s="12" t="s">
        <v>107</v>
      </c>
      <c r="C30" s="11" t="s">
        <v>108</v>
      </c>
      <c r="D30" s="11" t="s">
        <v>109</v>
      </c>
      <c r="E30" s="12" t="s">
        <v>110</v>
      </c>
      <c r="F30" s="17">
        <f t="shared" si="0"/>
        <v>7.3</v>
      </c>
      <c r="G30" s="14">
        <v>6</v>
      </c>
      <c r="H30" s="25">
        <v>8</v>
      </c>
      <c r="I30" s="25">
        <v>7</v>
      </c>
      <c r="J30" s="25">
        <v>9</v>
      </c>
      <c r="K30" s="25">
        <v>9</v>
      </c>
      <c r="L30" s="25">
        <v>8</v>
      </c>
      <c r="M30" s="26">
        <v>0.8</v>
      </c>
      <c r="N30" s="25">
        <v>8</v>
      </c>
      <c r="O30" s="25">
        <v>9</v>
      </c>
      <c r="P30" s="25">
        <v>9</v>
      </c>
      <c r="Q30" s="26">
        <v>0.9</v>
      </c>
      <c r="R30" s="25">
        <f t="shared" si="1"/>
        <v>7.8</v>
      </c>
      <c r="S30" s="25">
        <f t="shared" si="2"/>
        <v>7.3</v>
      </c>
      <c r="T30" s="25"/>
      <c r="U30" s="25"/>
      <c r="V30" s="19" t="s">
        <v>216</v>
      </c>
      <c r="W30" s="19" t="s">
        <v>215</v>
      </c>
      <c r="X30" s="19" t="s">
        <v>215</v>
      </c>
      <c r="Y30" s="19" t="s">
        <v>215</v>
      </c>
      <c r="Z30" s="19" t="s">
        <v>215</v>
      </c>
      <c r="AA30" s="19" t="s">
        <v>215</v>
      </c>
      <c r="AF30" s="19" t="s">
        <v>215</v>
      </c>
      <c r="AH30" s="19" t="s">
        <v>215</v>
      </c>
      <c r="AI30" s="30" t="s">
        <v>215</v>
      </c>
      <c r="AJ30" s="19" t="s">
        <v>215</v>
      </c>
      <c r="AK30" s="19" t="s">
        <v>215</v>
      </c>
      <c r="AP30" s="19" t="s">
        <v>215</v>
      </c>
      <c r="AQ30" s="19" t="s">
        <v>216</v>
      </c>
      <c r="AX30" s="19" t="s">
        <v>218</v>
      </c>
    </row>
    <row r="31" spans="1:44" ht="14.25">
      <c r="A31" s="11">
        <v>27</v>
      </c>
      <c r="B31" s="12" t="s">
        <v>111</v>
      </c>
      <c r="C31" s="11" t="s">
        <v>112</v>
      </c>
      <c r="D31" s="11" t="s">
        <v>109</v>
      </c>
      <c r="E31" s="12" t="s">
        <v>113</v>
      </c>
      <c r="F31" s="17">
        <f t="shared" si="0"/>
        <v>7.3</v>
      </c>
      <c r="G31" s="14">
        <v>3</v>
      </c>
      <c r="H31" s="25">
        <v>8</v>
      </c>
      <c r="I31" s="25">
        <v>6</v>
      </c>
      <c r="J31" s="25">
        <v>8</v>
      </c>
      <c r="K31" s="25">
        <v>8</v>
      </c>
      <c r="L31" s="25">
        <v>9</v>
      </c>
      <c r="M31" s="26">
        <v>0.9</v>
      </c>
      <c r="N31" s="25">
        <v>7</v>
      </c>
      <c r="O31" s="25">
        <v>7</v>
      </c>
      <c r="P31" s="25">
        <v>8</v>
      </c>
      <c r="Q31" s="26">
        <v>0.95</v>
      </c>
      <c r="R31" s="25">
        <f t="shared" si="1"/>
        <v>7</v>
      </c>
      <c r="S31" s="25">
        <f t="shared" si="2"/>
        <v>7.3</v>
      </c>
      <c r="T31" s="25"/>
      <c r="U31" s="25"/>
      <c r="W31" s="19" t="s">
        <v>215</v>
      </c>
      <c r="Y31" s="19" t="s">
        <v>215</v>
      </c>
      <c r="AA31" s="19" t="s">
        <v>216</v>
      </c>
      <c r="AC31" s="19" t="s">
        <v>215</v>
      </c>
      <c r="AG31" s="19" t="s">
        <v>215</v>
      </c>
      <c r="AH31" s="19" t="s">
        <v>215</v>
      </c>
      <c r="AI31" s="30" t="s">
        <v>215</v>
      </c>
      <c r="AL31" s="19" t="s">
        <v>215</v>
      </c>
      <c r="AN31" s="19" t="s">
        <v>215</v>
      </c>
      <c r="AR31" s="19" t="s">
        <v>218</v>
      </c>
    </row>
    <row r="32" spans="1:42" ht="14.25">
      <c r="A32" s="11">
        <v>28</v>
      </c>
      <c r="B32" s="12" t="s">
        <v>114</v>
      </c>
      <c r="C32" s="11" t="s">
        <v>115</v>
      </c>
      <c r="D32" s="11" t="s">
        <v>109</v>
      </c>
      <c r="E32" s="12" t="s">
        <v>116</v>
      </c>
      <c r="F32" s="17">
        <f>S32+0.1</f>
        <v>9</v>
      </c>
      <c r="G32" s="14" t="s">
        <v>217</v>
      </c>
      <c r="H32" s="25">
        <v>10</v>
      </c>
      <c r="I32">
        <v>8</v>
      </c>
      <c r="J32">
        <v>9</v>
      </c>
      <c r="K32">
        <v>9</v>
      </c>
      <c r="L32">
        <v>9</v>
      </c>
      <c r="M32" s="26">
        <v>1</v>
      </c>
      <c r="N32">
        <v>8</v>
      </c>
      <c r="O32">
        <v>9</v>
      </c>
      <c r="P32">
        <v>9</v>
      </c>
      <c r="Q32" s="26">
        <v>1</v>
      </c>
      <c r="R32" s="25">
        <f t="shared" si="1"/>
        <v>8.7</v>
      </c>
      <c r="S32" s="25">
        <f t="shared" si="2"/>
        <v>8.9</v>
      </c>
      <c r="T32" s="25"/>
      <c r="U32" s="25"/>
      <c r="X32" s="19" t="s">
        <v>215</v>
      </c>
      <c r="Y32" s="19" t="s">
        <v>215</v>
      </c>
      <c r="AF32" s="19" t="s">
        <v>215</v>
      </c>
      <c r="AH32" s="19" t="s">
        <v>215</v>
      </c>
      <c r="AL32" s="19" t="s">
        <v>215</v>
      </c>
      <c r="AP32" s="19" t="s">
        <v>215</v>
      </c>
    </row>
    <row r="33" spans="1:36" ht="14.25">
      <c r="A33" s="11">
        <v>29</v>
      </c>
      <c r="B33" s="12" t="s">
        <v>117</v>
      </c>
      <c r="C33" s="11" t="s">
        <v>118</v>
      </c>
      <c r="D33" s="11" t="s">
        <v>119</v>
      </c>
      <c r="E33" s="12" t="s">
        <v>120</v>
      </c>
      <c r="F33" s="17">
        <f t="shared" si="0"/>
        <v>7.9</v>
      </c>
      <c r="G33" s="14">
        <v>6</v>
      </c>
      <c r="H33" s="25">
        <v>10</v>
      </c>
      <c r="I33" s="25">
        <v>7</v>
      </c>
      <c r="J33" s="25">
        <v>9</v>
      </c>
      <c r="K33" s="25">
        <v>9</v>
      </c>
      <c r="L33" s="25">
        <v>8</v>
      </c>
      <c r="M33" s="26">
        <v>0.9</v>
      </c>
      <c r="N33" s="25">
        <v>8</v>
      </c>
      <c r="O33" s="25">
        <v>9</v>
      </c>
      <c r="P33" s="25">
        <v>9</v>
      </c>
      <c r="Q33" s="26">
        <v>0.9</v>
      </c>
      <c r="R33" s="25">
        <f t="shared" si="1"/>
        <v>7.8</v>
      </c>
      <c r="S33" s="25">
        <f t="shared" si="2"/>
        <v>7.9</v>
      </c>
      <c r="T33" s="25"/>
      <c r="U33" s="25"/>
      <c r="AJ33" s="19" t="s">
        <v>216</v>
      </c>
    </row>
    <row r="34" spans="1:51" ht="14.25">
      <c r="A34" s="11">
        <v>30</v>
      </c>
      <c r="B34" s="12" t="s">
        <v>121</v>
      </c>
      <c r="C34" s="11" t="s">
        <v>122</v>
      </c>
      <c r="D34" s="11" t="s">
        <v>123</v>
      </c>
      <c r="E34" s="12" t="s">
        <v>124</v>
      </c>
      <c r="F34" s="17">
        <f t="shared" si="0"/>
        <v>6.8</v>
      </c>
      <c r="G34" s="14">
        <v>7</v>
      </c>
      <c r="H34" s="25">
        <v>9</v>
      </c>
      <c r="I34" s="25">
        <v>8</v>
      </c>
      <c r="J34" s="25">
        <v>8</v>
      </c>
      <c r="K34" s="25">
        <v>8</v>
      </c>
      <c r="L34" s="25">
        <v>7</v>
      </c>
      <c r="M34" s="26">
        <v>0.8</v>
      </c>
      <c r="N34" s="25">
        <v>7</v>
      </c>
      <c r="O34" s="25">
        <v>8</v>
      </c>
      <c r="P34" s="25">
        <v>8</v>
      </c>
      <c r="Q34" s="26">
        <v>0.9</v>
      </c>
      <c r="R34" s="25">
        <f t="shared" si="1"/>
        <v>6.9</v>
      </c>
      <c r="S34" s="25">
        <f t="shared" si="2"/>
        <v>6.8</v>
      </c>
      <c r="T34" s="25"/>
      <c r="U34" s="25"/>
      <c r="V34" s="19" t="s">
        <v>216</v>
      </c>
      <c r="AR34" s="19" t="s">
        <v>218</v>
      </c>
      <c r="AY34" t="s">
        <v>216</v>
      </c>
    </row>
    <row r="35" spans="1:21" ht="14.25">
      <c r="A35" s="11">
        <v>31</v>
      </c>
      <c r="B35" s="12" t="s">
        <v>125</v>
      </c>
      <c r="C35" s="11" t="s">
        <v>126</v>
      </c>
      <c r="D35" s="11" t="s">
        <v>123</v>
      </c>
      <c r="E35" s="12" t="s">
        <v>127</v>
      </c>
      <c r="F35" s="17">
        <f>S35+0.1</f>
        <v>8.799999999999999</v>
      </c>
      <c r="G35" s="14" t="s">
        <v>217</v>
      </c>
      <c r="H35" s="25">
        <v>10</v>
      </c>
      <c r="I35" s="25">
        <v>8</v>
      </c>
      <c r="J35" s="25">
        <v>9</v>
      </c>
      <c r="K35" s="25">
        <v>9</v>
      </c>
      <c r="L35" s="25">
        <v>8</v>
      </c>
      <c r="M35" s="26">
        <v>1</v>
      </c>
      <c r="N35" s="25">
        <v>8</v>
      </c>
      <c r="O35" s="25">
        <v>9</v>
      </c>
      <c r="P35" s="25">
        <v>9</v>
      </c>
      <c r="Q35" s="26">
        <v>1</v>
      </c>
      <c r="R35" s="25">
        <f t="shared" si="1"/>
        <v>8.7</v>
      </c>
      <c r="S35" s="25">
        <f t="shared" si="2"/>
        <v>8.7</v>
      </c>
      <c r="T35" s="25"/>
      <c r="U35" s="25"/>
    </row>
    <row r="36" spans="1:51" ht="14.25">
      <c r="A36" s="11">
        <v>32</v>
      </c>
      <c r="B36" s="12" t="s">
        <v>128</v>
      </c>
      <c r="C36" s="11" t="s">
        <v>129</v>
      </c>
      <c r="D36" s="11" t="s">
        <v>130</v>
      </c>
      <c r="E36" s="12" t="s">
        <v>131</v>
      </c>
      <c r="F36" s="17">
        <f>S36+0.1</f>
        <v>8</v>
      </c>
      <c r="G36" s="14" t="s">
        <v>217</v>
      </c>
      <c r="H36" s="25">
        <v>10</v>
      </c>
      <c r="I36" s="25">
        <v>7</v>
      </c>
      <c r="J36" s="25">
        <v>8</v>
      </c>
      <c r="K36" s="25">
        <v>8</v>
      </c>
      <c r="L36" s="25">
        <v>8</v>
      </c>
      <c r="M36" s="26">
        <v>1</v>
      </c>
      <c r="N36" s="25">
        <v>7</v>
      </c>
      <c r="O36" s="25">
        <v>7</v>
      </c>
      <c r="P36" s="25">
        <v>8</v>
      </c>
      <c r="Q36" s="26">
        <v>1</v>
      </c>
      <c r="R36" s="25">
        <f t="shared" si="1"/>
        <v>7.3</v>
      </c>
      <c r="S36" s="25">
        <f t="shared" si="2"/>
        <v>7.9</v>
      </c>
      <c r="T36" s="25"/>
      <c r="U36" s="25"/>
      <c r="Y36" s="19" t="s">
        <v>215</v>
      </c>
      <c r="AY36" t="s">
        <v>233</v>
      </c>
    </row>
    <row r="37" spans="1:21" ht="14.25">
      <c r="A37" s="11">
        <v>33</v>
      </c>
      <c r="B37" s="12" t="s">
        <v>132</v>
      </c>
      <c r="C37" s="11" t="s">
        <v>133</v>
      </c>
      <c r="D37" s="11" t="s">
        <v>134</v>
      </c>
      <c r="E37" s="12" t="s">
        <v>135</v>
      </c>
      <c r="F37" s="17">
        <f t="shared" si="0"/>
        <v>7.8</v>
      </c>
      <c r="G37" s="14">
        <v>4</v>
      </c>
      <c r="H37" s="25">
        <v>10</v>
      </c>
      <c r="I37" s="25">
        <v>8</v>
      </c>
      <c r="J37" s="25">
        <v>8</v>
      </c>
      <c r="K37" s="25">
        <v>8</v>
      </c>
      <c r="L37" s="25">
        <v>8</v>
      </c>
      <c r="M37" s="26">
        <v>0.95</v>
      </c>
      <c r="N37" s="25">
        <v>7</v>
      </c>
      <c r="O37" s="25">
        <v>7</v>
      </c>
      <c r="P37" s="25">
        <v>8</v>
      </c>
      <c r="Q37" s="26">
        <v>1</v>
      </c>
      <c r="R37" s="25">
        <f t="shared" si="1"/>
        <v>7.3</v>
      </c>
      <c r="S37" s="25">
        <f t="shared" si="2"/>
        <v>7.8</v>
      </c>
      <c r="T37" s="25"/>
      <c r="U37" s="25"/>
    </row>
    <row r="38" spans="1:21" ht="14.25">
      <c r="A38" s="11">
        <v>34</v>
      </c>
      <c r="B38" s="12" t="s">
        <v>136</v>
      </c>
      <c r="C38" s="11" t="s">
        <v>137</v>
      </c>
      <c r="D38" s="11" t="s">
        <v>138</v>
      </c>
      <c r="E38" s="12" t="s">
        <v>139</v>
      </c>
      <c r="F38" s="17">
        <f t="shared" si="0"/>
        <v>8.3</v>
      </c>
      <c r="G38" s="14">
        <v>6</v>
      </c>
      <c r="H38" s="25">
        <v>10</v>
      </c>
      <c r="I38" s="25">
        <v>8</v>
      </c>
      <c r="J38" s="25">
        <v>9</v>
      </c>
      <c r="K38" s="25">
        <v>9</v>
      </c>
      <c r="L38" s="25">
        <v>8</v>
      </c>
      <c r="M38" s="26">
        <v>0.9</v>
      </c>
      <c r="N38" s="25">
        <v>8</v>
      </c>
      <c r="O38" s="25">
        <v>9</v>
      </c>
      <c r="P38" s="25">
        <v>9</v>
      </c>
      <c r="Q38" s="26">
        <v>1</v>
      </c>
      <c r="R38" s="25">
        <f t="shared" si="1"/>
        <v>8.7</v>
      </c>
      <c r="S38" s="25">
        <f t="shared" si="2"/>
        <v>8.3</v>
      </c>
      <c r="T38" s="25"/>
      <c r="U38" s="25"/>
    </row>
    <row r="39" spans="1:21" ht="14.25">
      <c r="A39" s="11">
        <v>35</v>
      </c>
      <c r="B39" s="12" t="s">
        <v>140</v>
      </c>
      <c r="C39" s="11" t="s">
        <v>141</v>
      </c>
      <c r="D39" s="11" t="s">
        <v>142</v>
      </c>
      <c r="E39" s="12" t="s">
        <v>143</v>
      </c>
      <c r="F39" s="17">
        <f t="shared" si="0"/>
        <v>8.4</v>
      </c>
      <c r="G39" s="14">
        <v>6</v>
      </c>
      <c r="H39" s="25">
        <v>10</v>
      </c>
      <c r="I39" s="25">
        <v>9</v>
      </c>
      <c r="J39" s="25">
        <v>9</v>
      </c>
      <c r="K39" s="25">
        <v>9</v>
      </c>
      <c r="L39" s="25">
        <v>8</v>
      </c>
      <c r="M39" s="26">
        <v>0.9</v>
      </c>
      <c r="N39" s="25">
        <v>8</v>
      </c>
      <c r="O39" s="25">
        <v>9</v>
      </c>
      <c r="P39" s="25">
        <v>9</v>
      </c>
      <c r="Q39" s="26">
        <v>1</v>
      </c>
      <c r="R39" s="25">
        <f t="shared" si="1"/>
        <v>8.7</v>
      </c>
      <c r="S39" s="25">
        <f t="shared" si="2"/>
        <v>8.4</v>
      </c>
      <c r="T39" s="25"/>
      <c r="U39" s="25"/>
    </row>
    <row r="40" spans="1:40" ht="14.25">
      <c r="A40" s="11">
        <v>36</v>
      </c>
      <c r="B40" s="12" t="s">
        <v>144</v>
      </c>
      <c r="C40" s="11" t="s">
        <v>145</v>
      </c>
      <c r="D40" s="11" t="s">
        <v>146</v>
      </c>
      <c r="E40" s="12" t="s">
        <v>147</v>
      </c>
      <c r="F40" s="17">
        <f t="shared" si="0"/>
        <v>7.5</v>
      </c>
      <c r="G40" s="14">
        <v>4</v>
      </c>
      <c r="H40" s="25">
        <v>9</v>
      </c>
      <c r="I40" s="25">
        <v>7</v>
      </c>
      <c r="J40" s="25">
        <v>8</v>
      </c>
      <c r="K40" s="25">
        <v>8</v>
      </c>
      <c r="L40" s="25">
        <v>8</v>
      </c>
      <c r="M40" s="26">
        <v>0.95</v>
      </c>
      <c r="N40" s="25">
        <v>7</v>
      </c>
      <c r="O40" s="25">
        <v>7</v>
      </c>
      <c r="P40" s="25">
        <v>8</v>
      </c>
      <c r="Q40" s="26">
        <v>0.95</v>
      </c>
      <c r="R40" s="25">
        <f t="shared" si="1"/>
        <v>7</v>
      </c>
      <c r="S40" s="25">
        <f t="shared" si="2"/>
        <v>7.5</v>
      </c>
      <c r="T40" s="25"/>
      <c r="U40" s="25"/>
      <c r="X40" s="19" t="s">
        <v>215</v>
      </c>
      <c r="Z40" s="19" t="s">
        <v>215</v>
      </c>
      <c r="AF40" s="19" t="s">
        <v>215</v>
      </c>
      <c r="AH40" s="19" t="s">
        <v>215</v>
      </c>
      <c r="AI40" s="30" t="s">
        <v>215</v>
      </c>
      <c r="AK40" s="19" t="s">
        <v>215</v>
      </c>
      <c r="AL40" s="19" t="s">
        <v>215</v>
      </c>
      <c r="AM40" s="19" t="s">
        <v>215</v>
      </c>
      <c r="AN40" s="19" t="s">
        <v>215</v>
      </c>
    </row>
    <row r="41" spans="1:35" ht="14.25">
      <c r="A41" s="11">
        <v>37</v>
      </c>
      <c r="B41" s="12" t="s">
        <v>148</v>
      </c>
      <c r="C41" s="11" t="s">
        <v>149</v>
      </c>
      <c r="D41" s="11" t="s">
        <v>150</v>
      </c>
      <c r="E41" s="12" t="s">
        <v>151</v>
      </c>
      <c r="F41" s="17">
        <f t="shared" si="0"/>
        <v>6.6</v>
      </c>
      <c r="G41" s="14">
        <v>7</v>
      </c>
      <c r="H41" s="25">
        <v>9</v>
      </c>
      <c r="I41" s="25">
        <v>6</v>
      </c>
      <c r="J41" s="25">
        <v>8</v>
      </c>
      <c r="K41" s="25">
        <v>8</v>
      </c>
      <c r="L41" s="25">
        <v>7</v>
      </c>
      <c r="M41" s="26">
        <v>0.8</v>
      </c>
      <c r="N41" s="25">
        <v>7</v>
      </c>
      <c r="O41" s="25">
        <v>8</v>
      </c>
      <c r="P41" s="25">
        <v>8</v>
      </c>
      <c r="Q41" s="26">
        <v>0.9</v>
      </c>
      <c r="R41" s="25">
        <f t="shared" si="1"/>
        <v>6.9</v>
      </c>
      <c r="S41" s="25">
        <f t="shared" si="2"/>
        <v>6.6</v>
      </c>
      <c r="T41" s="25"/>
      <c r="U41" s="25"/>
      <c r="X41" s="19" t="s">
        <v>215</v>
      </c>
      <c r="AA41" s="19" t="s">
        <v>216</v>
      </c>
      <c r="AC41" s="19" t="s">
        <v>215</v>
      </c>
      <c r="AI41" s="30" t="s">
        <v>215</v>
      </c>
    </row>
    <row r="42" spans="1:50" ht="14.25">
      <c r="A42" s="11">
        <v>38</v>
      </c>
      <c r="B42" s="12" t="s">
        <v>152</v>
      </c>
      <c r="C42" s="11" t="s">
        <v>153</v>
      </c>
      <c r="D42" s="11" t="s">
        <v>154</v>
      </c>
      <c r="E42" s="12" t="s">
        <v>155</v>
      </c>
      <c r="F42" s="17">
        <f t="shared" si="0"/>
        <v>7.8</v>
      </c>
      <c r="G42" s="14">
        <v>5</v>
      </c>
      <c r="H42" s="25">
        <v>9</v>
      </c>
      <c r="I42" s="25">
        <v>6</v>
      </c>
      <c r="J42" s="25">
        <v>9</v>
      </c>
      <c r="K42" s="25">
        <v>9</v>
      </c>
      <c r="L42" s="25">
        <v>9</v>
      </c>
      <c r="M42" s="26">
        <v>0.9</v>
      </c>
      <c r="N42" s="25">
        <v>10</v>
      </c>
      <c r="O42" s="25">
        <v>7</v>
      </c>
      <c r="P42" s="25">
        <v>8</v>
      </c>
      <c r="Q42" s="26">
        <v>0.9</v>
      </c>
      <c r="R42" s="25">
        <f t="shared" si="1"/>
        <v>7.5</v>
      </c>
      <c r="S42" s="25">
        <f t="shared" si="2"/>
        <v>7.8</v>
      </c>
      <c r="T42" s="25"/>
      <c r="U42" s="25"/>
      <c r="W42" s="19" t="s">
        <v>215</v>
      </c>
      <c r="X42" s="19" t="s">
        <v>215</v>
      </c>
      <c r="Z42" s="19" t="s">
        <v>215</v>
      </c>
      <c r="AG42" s="19" t="s">
        <v>216</v>
      </c>
      <c r="AH42" s="19" t="s">
        <v>215</v>
      </c>
      <c r="AI42" s="30" t="s">
        <v>215</v>
      </c>
      <c r="AN42" s="19" t="s">
        <v>216</v>
      </c>
      <c r="AX42" s="19" t="s">
        <v>218</v>
      </c>
    </row>
    <row r="43" spans="1:49" ht="14.25">
      <c r="A43" s="11">
        <v>39</v>
      </c>
      <c r="B43" s="12" t="s">
        <v>156</v>
      </c>
      <c r="C43" s="11" t="s">
        <v>157</v>
      </c>
      <c r="D43" s="11" t="s">
        <v>154</v>
      </c>
      <c r="E43" s="12" t="s">
        <v>158</v>
      </c>
      <c r="F43" s="17">
        <f t="shared" si="0"/>
        <v>7.8</v>
      </c>
      <c r="G43" s="14">
        <v>2</v>
      </c>
      <c r="H43" s="25">
        <v>9</v>
      </c>
      <c r="I43" s="25">
        <v>8</v>
      </c>
      <c r="J43" s="25">
        <v>8</v>
      </c>
      <c r="K43" s="25">
        <v>8</v>
      </c>
      <c r="L43" s="25">
        <v>7</v>
      </c>
      <c r="M43" s="26">
        <v>1</v>
      </c>
      <c r="N43" s="25">
        <v>7</v>
      </c>
      <c r="O43" s="25">
        <v>8</v>
      </c>
      <c r="P43" s="25">
        <v>8</v>
      </c>
      <c r="Q43" s="26">
        <v>1</v>
      </c>
      <c r="R43" s="25">
        <f t="shared" si="1"/>
        <v>7.7</v>
      </c>
      <c r="S43" s="25">
        <f t="shared" si="2"/>
        <v>7.8</v>
      </c>
      <c r="T43" s="25"/>
      <c r="U43" s="25"/>
      <c r="AM43" s="19" t="s">
        <v>216</v>
      </c>
      <c r="AR43" s="19" t="s">
        <v>218</v>
      </c>
      <c r="AW43" s="19" t="s">
        <v>218</v>
      </c>
    </row>
    <row r="44" spans="1:36" ht="14.25">
      <c r="A44" s="11">
        <v>40</v>
      </c>
      <c r="B44" s="12" t="s">
        <v>159</v>
      </c>
      <c r="C44" s="11" t="s">
        <v>160</v>
      </c>
      <c r="D44" s="11" t="s">
        <v>161</v>
      </c>
      <c r="E44" s="12" t="s">
        <v>162</v>
      </c>
      <c r="F44" s="17">
        <f t="shared" si="0"/>
        <v>8.3</v>
      </c>
      <c r="G44" s="14">
        <v>5</v>
      </c>
      <c r="H44" s="25">
        <v>10</v>
      </c>
      <c r="I44" s="25">
        <v>6</v>
      </c>
      <c r="J44" s="25">
        <v>9</v>
      </c>
      <c r="K44" s="25">
        <v>9</v>
      </c>
      <c r="L44" s="25">
        <v>9</v>
      </c>
      <c r="M44" s="26">
        <v>0.95</v>
      </c>
      <c r="N44" s="25">
        <v>10</v>
      </c>
      <c r="O44" s="25">
        <v>7</v>
      </c>
      <c r="P44" s="25">
        <v>8</v>
      </c>
      <c r="Q44" s="26">
        <v>0.95</v>
      </c>
      <c r="R44" s="25">
        <f t="shared" si="1"/>
        <v>7.9</v>
      </c>
      <c r="S44" s="25">
        <f t="shared" si="2"/>
        <v>8.3</v>
      </c>
      <c r="T44" s="25"/>
      <c r="U44" s="25"/>
      <c r="AJ44" s="19" t="s">
        <v>216</v>
      </c>
    </row>
    <row r="45" spans="1:21" ht="14.25">
      <c r="A45" s="11">
        <v>41</v>
      </c>
      <c r="B45" s="12" t="s">
        <v>163</v>
      </c>
      <c r="C45" s="11" t="s">
        <v>164</v>
      </c>
      <c r="D45" s="11" t="s">
        <v>165</v>
      </c>
      <c r="E45" s="12" t="s">
        <v>166</v>
      </c>
      <c r="F45" s="17">
        <f>S45+0.1</f>
        <v>7.8999999999999995</v>
      </c>
      <c r="G45" s="14" t="s">
        <v>217</v>
      </c>
      <c r="H45" s="25">
        <v>10</v>
      </c>
      <c r="I45" s="25">
        <v>4</v>
      </c>
      <c r="J45" s="25">
        <v>8</v>
      </c>
      <c r="K45" s="25">
        <v>8</v>
      </c>
      <c r="L45" s="25">
        <v>9</v>
      </c>
      <c r="M45" s="26">
        <v>1</v>
      </c>
      <c r="N45" s="25">
        <v>7</v>
      </c>
      <c r="O45" s="25">
        <v>7</v>
      </c>
      <c r="P45" s="25">
        <v>8</v>
      </c>
      <c r="Q45" s="26">
        <v>1</v>
      </c>
      <c r="R45" s="25">
        <f t="shared" si="1"/>
        <v>7.3</v>
      </c>
      <c r="S45" s="25">
        <f t="shared" si="2"/>
        <v>7.8</v>
      </c>
      <c r="T45" s="25"/>
      <c r="U45" s="25"/>
    </row>
    <row r="46" spans="1:54" ht="14.25">
      <c r="A46" s="11">
        <v>42</v>
      </c>
      <c r="B46" s="12" t="s">
        <v>167</v>
      </c>
      <c r="C46" s="11" t="s">
        <v>168</v>
      </c>
      <c r="D46" s="11" t="s">
        <v>169</v>
      </c>
      <c r="E46" s="12" t="s">
        <v>170</v>
      </c>
      <c r="F46" s="17">
        <f t="shared" si="0"/>
        <v>6.4</v>
      </c>
      <c r="G46" s="14">
        <v>2</v>
      </c>
      <c r="H46" s="25">
        <v>8</v>
      </c>
      <c r="I46" s="25">
        <v>7</v>
      </c>
      <c r="J46" s="25">
        <v>8</v>
      </c>
      <c r="K46" s="25">
        <v>8</v>
      </c>
      <c r="L46" s="25">
        <v>7</v>
      </c>
      <c r="M46" s="26">
        <v>0.8</v>
      </c>
      <c r="N46" s="25">
        <v>7</v>
      </c>
      <c r="O46" s="25">
        <v>8</v>
      </c>
      <c r="P46" s="25">
        <v>8</v>
      </c>
      <c r="Q46" s="26">
        <v>0.8</v>
      </c>
      <c r="R46" s="25">
        <f t="shared" si="1"/>
        <v>6.1</v>
      </c>
      <c r="S46" s="25">
        <f t="shared" si="2"/>
        <v>6.4</v>
      </c>
      <c r="T46" s="25"/>
      <c r="U46" s="25"/>
      <c r="Y46" s="19" t="s">
        <v>216</v>
      </c>
      <c r="AI46" s="30" t="s">
        <v>215</v>
      </c>
      <c r="AO46" s="19" t="s">
        <v>216</v>
      </c>
      <c r="AR46" s="19" t="s">
        <v>218</v>
      </c>
      <c r="AZ46" t="s">
        <v>216</v>
      </c>
      <c r="BB46" t="s">
        <v>218</v>
      </c>
    </row>
    <row r="47" spans="1:49" ht="14.25">
      <c r="A47" s="11">
        <v>43</v>
      </c>
      <c r="B47" s="12" t="s">
        <v>171</v>
      </c>
      <c r="C47" s="11" t="s">
        <v>172</v>
      </c>
      <c r="D47" s="11" t="s">
        <v>169</v>
      </c>
      <c r="E47" s="12" t="s">
        <v>173</v>
      </c>
      <c r="F47" s="17">
        <f t="shared" si="0"/>
        <v>7.1</v>
      </c>
      <c r="G47" s="14">
        <v>3</v>
      </c>
      <c r="H47" s="25">
        <v>9</v>
      </c>
      <c r="I47" s="25">
        <v>6</v>
      </c>
      <c r="J47" s="25">
        <v>8</v>
      </c>
      <c r="K47" s="25">
        <v>8</v>
      </c>
      <c r="L47" s="25">
        <v>9</v>
      </c>
      <c r="M47" s="26">
        <v>0.85</v>
      </c>
      <c r="N47" s="25">
        <v>7</v>
      </c>
      <c r="O47" s="25">
        <v>7</v>
      </c>
      <c r="P47" s="25">
        <v>8</v>
      </c>
      <c r="Q47" s="26">
        <v>0.95</v>
      </c>
      <c r="R47" s="25">
        <f t="shared" si="1"/>
        <v>7</v>
      </c>
      <c r="S47" s="25">
        <f t="shared" si="2"/>
        <v>7.1</v>
      </c>
      <c r="T47" s="25"/>
      <c r="U47" s="25"/>
      <c r="W47" s="19" t="s">
        <v>215</v>
      </c>
      <c r="X47" s="19" t="s">
        <v>215</v>
      </c>
      <c r="Y47" s="19" t="s">
        <v>215</v>
      </c>
      <c r="AC47" s="19" t="s">
        <v>215</v>
      </c>
      <c r="AG47" s="19" t="s">
        <v>215</v>
      </c>
      <c r="AH47" s="19" t="s">
        <v>216</v>
      </c>
      <c r="AW47" s="19" t="s">
        <v>218</v>
      </c>
    </row>
    <row r="48" spans="1:56" ht="14.25">
      <c r="A48" s="11">
        <v>44</v>
      </c>
      <c r="B48" s="12" t="s">
        <v>174</v>
      </c>
      <c r="C48" s="11" t="s">
        <v>175</v>
      </c>
      <c r="D48" s="11" t="s">
        <v>176</v>
      </c>
      <c r="E48" s="12" t="s">
        <v>177</v>
      </c>
      <c r="F48" s="17">
        <f t="shared" si="0"/>
        <v>7.7</v>
      </c>
      <c r="G48" s="14">
        <v>6</v>
      </c>
      <c r="H48" s="25">
        <v>9</v>
      </c>
      <c r="I48" s="25">
        <v>8</v>
      </c>
      <c r="J48" s="25">
        <v>9</v>
      </c>
      <c r="K48" s="25">
        <v>9</v>
      </c>
      <c r="L48" s="25">
        <v>8</v>
      </c>
      <c r="M48" s="26">
        <v>0.8</v>
      </c>
      <c r="N48" s="25">
        <v>8</v>
      </c>
      <c r="O48" s="25">
        <v>9</v>
      </c>
      <c r="P48" s="25">
        <v>9</v>
      </c>
      <c r="Q48" s="26">
        <v>1</v>
      </c>
      <c r="R48" s="25">
        <f t="shared" si="1"/>
        <v>8.7</v>
      </c>
      <c r="S48" s="25">
        <f t="shared" si="2"/>
        <v>7.7</v>
      </c>
      <c r="T48" s="25"/>
      <c r="U48" s="25"/>
      <c r="AA48" s="19" t="s">
        <v>216</v>
      </c>
      <c r="BA48" t="s">
        <v>255</v>
      </c>
      <c r="BB48" t="s">
        <v>255</v>
      </c>
      <c r="BC48" t="s">
        <v>255</v>
      </c>
      <c r="BD48" t="s">
        <v>255</v>
      </c>
    </row>
    <row r="49" spans="1:34" ht="14.25">
      <c r="A49" s="11">
        <v>45</v>
      </c>
      <c r="B49" s="12" t="s">
        <v>178</v>
      </c>
      <c r="C49" s="11" t="s">
        <v>179</v>
      </c>
      <c r="D49" s="11" t="s">
        <v>176</v>
      </c>
      <c r="E49" s="12" t="s">
        <v>180</v>
      </c>
      <c r="F49" s="17">
        <f t="shared" si="0"/>
        <v>7.9</v>
      </c>
      <c r="G49" s="14">
        <v>5</v>
      </c>
      <c r="H49" s="25">
        <v>10</v>
      </c>
      <c r="I49" s="25">
        <v>6</v>
      </c>
      <c r="J49" s="25">
        <v>9</v>
      </c>
      <c r="K49" s="25">
        <v>9</v>
      </c>
      <c r="L49" s="25">
        <v>9</v>
      </c>
      <c r="M49" s="26">
        <v>0.9</v>
      </c>
      <c r="N49" s="25">
        <v>10</v>
      </c>
      <c r="O49" s="25">
        <v>7</v>
      </c>
      <c r="P49" s="25">
        <v>8</v>
      </c>
      <c r="Q49" s="26">
        <v>0.9</v>
      </c>
      <c r="R49" s="25">
        <f t="shared" si="1"/>
        <v>7.5</v>
      </c>
      <c r="S49" s="25">
        <f t="shared" si="2"/>
        <v>7.9</v>
      </c>
      <c r="T49" s="25"/>
      <c r="U49" s="25"/>
      <c r="AH49" s="19" t="s">
        <v>216</v>
      </c>
    </row>
    <row r="50" spans="1:51" ht="14.25">
      <c r="A50" s="11">
        <v>46</v>
      </c>
      <c r="B50" s="12" t="s">
        <v>181</v>
      </c>
      <c r="C50" s="11" t="s">
        <v>182</v>
      </c>
      <c r="D50" s="11" t="s">
        <v>183</v>
      </c>
      <c r="E50" s="12" t="s">
        <v>184</v>
      </c>
      <c r="F50" s="17">
        <f t="shared" si="0"/>
        <v>7.2</v>
      </c>
      <c r="G50" s="14">
        <v>7</v>
      </c>
      <c r="H50" s="25">
        <v>9</v>
      </c>
      <c r="I50" s="25">
        <v>8</v>
      </c>
      <c r="J50" s="25">
        <v>8</v>
      </c>
      <c r="K50" s="25">
        <v>8</v>
      </c>
      <c r="L50" s="25">
        <v>7</v>
      </c>
      <c r="M50" s="26">
        <v>0.9</v>
      </c>
      <c r="N50" s="25">
        <v>7</v>
      </c>
      <c r="O50" s="25">
        <v>8</v>
      </c>
      <c r="P50" s="25">
        <v>8</v>
      </c>
      <c r="Q50" s="26">
        <v>0.9</v>
      </c>
      <c r="R50" s="25">
        <f t="shared" si="1"/>
        <v>6.9</v>
      </c>
      <c r="S50" s="25">
        <f t="shared" si="2"/>
        <v>7.2</v>
      </c>
      <c r="T50" s="25"/>
      <c r="U50" s="25"/>
      <c r="AI50" s="30" t="s">
        <v>215</v>
      </c>
      <c r="AK50" s="19" t="s">
        <v>216</v>
      </c>
      <c r="AQ50" s="19" t="s">
        <v>216</v>
      </c>
      <c r="AY50" t="s">
        <v>216</v>
      </c>
    </row>
    <row r="51" spans="1:21" ht="14.25">
      <c r="A51" s="11">
        <v>47</v>
      </c>
      <c r="B51" s="12" t="s">
        <v>185</v>
      </c>
      <c r="C51" s="11" t="s">
        <v>186</v>
      </c>
      <c r="D51" s="11" t="s">
        <v>187</v>
      </c>
      <c r="E51" s="12" t="s">
        <v>188</v>
      </c>
      <c r="F51" s="17">
        <f>S51+0.1</f>
        <v>8</v>
      </c>
      <c r="G51" s="14" t="s">
        <v>217</v>
      </c>
      <c r="H51" s="25">
        <v>10</v>
      </c>
      <c r="I51" s="25">
        <v>8</v>
      </c>
      <c r="J51" s="25">
        <v>8</v>
      </c>
      <c r="K51" s="25">
        <v>8</v>
      </c>
      <c r="L51" s="25">
        <v>7</v>
      </c>
      <c r="M51" s="26">
        <v>1</v>
      </c>
      <c r="N51" s="25">
        <v>7</v>
      </c>
      <c r="O51" s="25">
        <v>8</v>
      </c>
      <c r="P51" s="25">
        <v>8</v>
      </c>
      <c r="Q51" s="26">
        <v>1</v>
      </c>
      <c r="R51" s="25">
        <f t="shared" si="1"/>
        <v>7.7</v>
      </c>
      <c r="S51" s="25">
        <f t="shared" si="2"/>
        <v>7.9</v>
      </c>
      <c r="T51" s="25"/>
      <c r="U51" s="25"/>
    </row>
    <row r="52" spans="1:24" ht="14.25">
      <c r="A52" s="11">
        <v>48</v>
      </c>
      <c r="B52" s="12" t="s">
        <v>189</v>
      </c>
      <c r="C52" s="11" t="s">
        <v>190</v>
      </c>
      <c r="D52" s="11" t="s">
        <v>191</v>
      </c>
      <c r="E52" s="12" t="s">
        <v>192</v>
      </c>
      <c r="F52" s="17">
        <f t="shared" si="0"/>
        <v>6.5</v>
      </c>
      <c r="G52" s="14">
        <v>2</v>
      </c>
      <c r="H52" s="25">
        <v>10</v>
      </c>
      <c r="I52" s="25">
        <v>6</v>
      </c>
      <c r="J52" s="25">
        <v>8</v>
      </c>
      <c r="K52" s="25">
        <v>8</v>
      </c>
      <c r="L52" s="25">
        <v>7</v>
      </c>
      <c r="M52" s="26">
        <v>0.8</v>
      </c>
      <c r="N52" s="25">
        <v>7</v>
      </c>
      <c r="O52" s="25">
        <v>8</v>
      </c>
      <c r="P52" s="25">
        <v>8</v>
      </c>
      <c r="Q52" s="26">
        <v>0.8</v>
      </c>
      <c r="R52" s="25">
        <f t="shared" si="1"/>
        <v>6.1</v>
      </c>
      <c r="S52" s="25">
        <f t="shared" si="2"/>
        <v>6.5</v>
      </c>
      <c r="T52" s="25"/>
      <c r="U52" s="25"/>
      <c r="X52" s="19" t="s">
        <v>215</v>
      </c>
    </row>
    <row r="53" spans="1:53" ht="14.25">
      <c r="A53" s="11">
        <v>49</v>
      </c>
      <c r="B53" s="12" t="s">
        <v>193</v>
      </c>
      <c r="C53" s="11" t="s">
        <v>194</v>
      </c>
      <c r="D53" s="11" t="s">
        <v>76</v>
      </c>
      <c r="E53" s="12" t="s">
        <v>195</v>
      </c>
      <c r="F53" s="17">
        <f t="shared" si="0"/>
        <v>1.9</v>
      </c>
      <c r="G53" s="14">
        <v>5</v>
      </c>
      <c r="H53" s="25">
        <v>0</v>
      </c>
      <c r="I53" s="25">
        <v>5</v>
      </c>
      <c r="J53" s="25">
        <v>9</v>
      </c>
      <c r="K53" s="25">
        <v>9</v>
      </c>
      <c r="L53" s="25">
        <v>9</v>
      </c>
      <c r="M53" s="26">
        <v>0.3</v>
      </c>
      <c r="N53" s="25">
        <v>10</v>
      </c>
      <c r="O53" s="25">
        <v>7</v>
      </c>
      <c r="P53" s="25">
        <v>8</v>
      </c>
      <c r="Q53" s="26">
        <v>0</v>
      </c>
      <c r="R53" s="25">
        <f t="shared" si="1"/>
        <v>0</v>
      </c>
      <c r="S53" s="25">
        <f t="shared" si="2"/>
        <v>1.9</v>
      </c>
      <c r="T53" s="25"/>
      <c r="U53" s="25"/>
      <c r="V53" s="19" t="s">
        <v>216</v>
      </c>
      <c r="W53" s="19" t="s">
        <v>216</v>
      </c>
      <c r="X53" s="19" t="s">
        <v>216</v>
      </c>
      <c r="Y53" s="19" t="s">
        <v>216</v>
      </c>
      <c r="Z53" s="19" t="s">
        <v>216</v>
      </c>
      <c r="AA53" s="19" t="s">
        <v>216</v>
      </c>
      <c r="AB53" s="19" t="s">
        <v>216</v>
      </c>
      <c r="AC53" s="19" t="s">
        <v>216</v>
      </c>
      <c r="AD53" s="19" t="s">
        <v>216</v>
      </c>
      <c r="AE53" s="19" t="s">
        <v>216</v>
      </c>
      <c r="AF53" s="19" t="s">
        <v>215</v>
      </c>
      <c r="AG53" s="19" t="s">
        <v>216</v>
      </c>
      <c r="AJ53" s="19" t="s">
        <v>215</v>
      </c>
      <c r="AK53" s="19" t="s">
        <v>216</v>
      </c>
      <c r="AL53" s="19" t="s">
        <v>216</v>
      </c>
      <c r="AM53" s="19" t="s">
        <v>216</v>
      </c>
      <c r="AN53" s="19" t="s">
        <v>215</v>
      </c>
      <c r="AO53" s="19" t="s">
        <v>215</v>
      </c>
      <c r="AP53" s="19" t="s">
        <v>216</v>
      </c>
      <c r="AQ53" s="19" t="s">
        <v>216</v>
      </c>
      <c r="AR53" s="19" t="s">
        <v>218</v>
      </c>
      <c r="AS53" s="19" t="s">
        <v>218</v>
      </c>
      <c r="AT53" s="19" t="s">
        <v>218</v>
      </c>
      <c r="AU53" s="19" t="s">
        <v>218</v>
      </c>
      <c r="AV53" s="19" t="s">
        <v>218</v>
      </c>
      <c r="AW53" s="19" t="s">
        <v>218</v>
      </c>
      <c r="AX53" s="19" t="s">
        <v>218</v>
      </c>
      <c r="AY53" s="19" t="s">
        <v>216</v>
      </c>
      <c r="BA53" s="19" t="s">
        <v>218</v>
      </c>
    </row>
    <row r="55" spans="9:45" ht="14.25">
      <c r="I55" s="3"/>
      <c r="J55" s="27" t="s">
        <v>251</v>
      </c>
      <c r="K55" s="27"/>
      <c r="L55" s="27"/>
      <c r="M55" s="27"/>
      <c r="N55" s="27" t="s">
        <v>252</v>
      </c>
      <c r="O55" s="27"/>
      <c r="P55" s="27"/>
      <c r="Q55" s="27"/>
      <c r="R55" s="3"/>
      <c r="V55" s="34" t="s">
        <v>220</v>
      </c>
      <c r="W55" s="34"/>
      <c r="X55" s="34"/>
      <c r="Y55" s="34"/>
      <c r="Z55" s="35" t="s">
        <v>234</v>
      </c>
      <c r="AA55" s="35"/>
      <c r="AB55" s="35"/>
      <c r="AC55" s="35"/>
      <c r="AD55" s="35"/>
      <c r="AE55" s="35"/>
      <c r="AF55" s="35"/>
      <c r="AG55" s="35"/>
      <c r="AH55" s="35"/>
      <c r="AI55" s="35"/>
      <c r="AJ55" s="34" t="s">
        <v>235</v>
      </c>
      <c r="AK55" s="34"/>
      <c r="AL55" s="34"/>
      <c r="AM55" s="34"/>
      <c r="AN55" s="34"/>
      <c r="AO55" s="34"/>
      <c r="AP55" s="34"/>
      <c r="AQ55" s="34"/>
      <c r="AR55" s="34"/>
      <c r="AS55" s="34"/>
    </row>
    <row r="56" spans="2:45" ht="14.25">
      <c r="B56" s="23" t="s">
        <v>219</v>
      </c>
      <c r="I56" s="5" t="s">
        <v>246</v>
      </c>
      <c r="J56" s="5" t="s">
        <v>247</v>
      </c>
      <c r="K56" s="5" t="s">
        <v>248</v>
      </c>
      <c r="L56" s="5" t="s">
        <v>249</v>
      </c>
      <c r="M56" s="5" t="s">
        <v>250</v>
      </c>
      <c r="N56" s="5" t="s">
        <v>247</v>
      </c>
      <c r="O56" s="5" t="s">
        <v>248</v>
      </c>
      <c r="P56" s="5" t="s">
        <v>249</v>
      </c>
      <c r="Q56" s="5" t="s">
        <v>250</v>
      </c>
      <c r="R56" s="24" t="s">
        <v>253</v>
      </c>
      <c r="Z56" s="28" t="s">
        <v>221</v>
      </c>
      <c r="AA56" s="28" t="s">
        <v>223</v>
      </c>
      <c r="AB56" s="28" t="s">
        <v>224</v>
      </c>
      <c r="AC56" s="28" t="s">
        <v>226</v>
      </c>
      <c r="AD56" s="28" t="s">
        <v>227</v>
      </c>
      <c r="AE56" s="28" t="s">
        <v>228</v>
      </c>
      <c r="AF56" s="28" t="s">
        <v>229</v>
      </c>
      <c r="AG56" s="28" t="s">
        <v>230</v>
      </c>
      <c r="AH56" s="28" t="s">
        <v>231</v>
      </c>
      <c r="AI56" s="31" t="s">
        <v>232</v>
      </c>
      <c r="AJ56" s="19" t="s">
        <v>236</v>
      </c>
      <c r="AK56" s="19" t="s">
        <v>237</v>
      </c>
      <c r="AL56" s="19" t="s">
        <v>238</v>
      </c>
      <c r="AM56" s="19" t="s">
        <v>239</v>
      </c>
      <c r="AN56" s="19" t="s">
        <v>240</v>
      </c>
      <c r="AO56" s="19" t="s">
        <v>241</v>
      </c>
      <c r="AP56" s="19" t="s">
        <v>242</v>
      </c>
      <c r="AQ56" s="19" t="s">
        <v>243</v>
      </c>
      <c r="AR56" s="19" t="s">
        <v>244</v>
      </c>
      <c r="AS56" s="19" t="s">
        <v>245</v>
      </c>
    </row>
    <row r="57" spans="2:45" ht="14.25">
      <c r="B57">
        <v>1</v>
      </c>
      <c r="C57" s="11" t="s">
        <v>115</v>
      </c>
      <c r="D57" s="11" t="s">
        <v>109</v>
      </c>
      <c r="E57" s="12" t="s">
        <v>116</v>
      </c>
      <c r="F57" s="13"/>
      <c r="G57" s="14" t="s">
        <v>217</v>
      </c>
      <c r="H57" s="25"/>
      <c r="I57">
        <v>8</v>
      </c>
      <c r="J57">
        <v>9</v>
      </c>
      <c r="K57">
        <v>9</v>
      </c>
      <c r="L57">
        <v>9</v>
      </c>
      <c r="N57">
        <v>8</v>
      </c>
      <c r="O57">
        <v>9</v>
      </c>
      <c r="P57">
        <v>9</v>
      </c>
      <c r="S57" s="25"/>
      <c r="T57" s="25"/>
      <c r="U57" s="25"/>
      <c r="Z57" s="19" t="s">
        <v>222</v>
      </c>
      <c r="AA57" s="19" t="s">
        <v>222</v>
      </c>
      <c r="AB57" s="19" t="s">
        <v>222</v>
      </c>
      <c r="AC57" s="19" t="s">
        <v>222</v>
      </c>
      <c r="AD57" s="19" t="s">
        <v>222</v>
      </c>
      <c r="AE57" s="19" t="s">
        <v>222</v>
      </c>
      <c r="AF57" s="19" t="s">
        <v>222</v>
      </c>
      <c r="AG57" s="19" t="s">
        <v>225</v>
      </c>
      <c r="AH57" s="19" t="s">
        <v>225</v>
      </c>
      <c r="AI57" s="30" t="s">
        <v>222</v>
      </c>
      <c r="AJ57" s="19" t="s">
        <v>222</v>
      </c>
      <c r="AK57" s="19" t="s">
        <v>225</v>
      </c>
      <c r="AL57" s="19" t="s">
        <v>222</v>
      </c>
      <c r="AM57" s="19" t="s">
        <v>222</v>
      </c>
      <c r="AN57" s="19" t="s">
        <v>222</v>
      </c>
      <c r="AO57" s="19" t="s">
        <v>225</v>
      </c>
      <c r="AP57" s="19" t="s">
        <v>222</v>
      </c>
      <c r="AQ57" s="19" t="s">
        <v>222</v>
      </c>
      <c r="AR57" s="19" t="s">
        <v>222</v>
      </c>
      <c r="AS57" s="19" t="s">
        <v>225</v>
      </c>
    </row>
    <row r="58" spans="2:45" ht="14.25">
      <c r="B58">
        <v>2</v>
      </c>
      <c r="C58" s="11" t="s">
        <v>186</v>
      </c>
      <c r="D58" s="11" t="s">
        <v>187</v>
      </c>
      <c r="E58" s="12" t="s">
        <v>188</v>
      </c>
      <c r="F58" s="13"/>
      <c r="G58" s="14" t="s">
        <v>217</v>
      </c>
      <c r="H58" s="25"/>
      <c r="I58" s="25">
        <v>8</v>
      </c>
      <c r="J58" s="25">
        <v>8</v>
      </c>
      <c r="K58" s="25">
        <v>8</v>
      </c>
      <c r="L58" s="25">
        <v>7</v>
      </c>
      <c r="M58" s="25"/>
      <c r="N58" s="25">
        <v>7</v>
      </c>
      <c r="O58" s="25">
        <v>8</v>
      </c>
      <c r="P58" s="25">
        <v>8</v>
      </c>
      <c r="Q58" s="25"/>
      <c r="R58" s="25"/>
      <c r="S58" s="25"/>
      <c r="T58" s="25"/>
      <c r="U58" s="25"/>
      <c r="Z58" s="19" t="s">
        <v>222</v>
      </c>
      <c r="AA58" s="19" t="s">
        <v>222</v>
      </c>
      <c r="AB58" s="19" t="s">
        <v>225</v>
      </c>
      <c r="AC58" s="19" t="s">
        <v>222</v>
      </c>
      <c r="AD58" s="19" t="s">
        <v>225</v>
      </c>
      <c r="AE58" s="19" t="s">
        <v>225</v>
      </c>
      <c r="AF58" s="19" t="s">
        <v>225</v>
      </c>
      <c r="AG58" s="19" t="s">
        <v>225</v>
      </c>
      <c r="AH58" s="19" t="s">
        <v>222</v>
      </c>
      <c r="AI58" s="30" t="s">
        <v>222</v>
      </c>
      <c r="AJ58" s="19" t="s">
        <v>222</v>
      </c>
      <c r="AK58" s="19" t="s">
        <v>222</v>
      </c>
      <c r="AL58" s="19" t="s">
        <v>222</v>
      </c>
      <c r="AM58" s="19" t="s">
        <v>254</v>
      </c>
      <c r="AN58" s="19" t="s">
        <v>222</v>
      </c>
      <c r="AO58" s="19" t="s">
        <v>225</v>
      </c>
      <c r="AP58" s="19" t="s">
        <v>222</v>
      </c>
      <c r="AQ58" s="19" t="s">
        <v>222</v>
      </c>
      <c r="AR58" s="19" t="s">
        <v>222</v>
      </c>
      <c r="AS58" s="19" t="s">
        <v>222</v>
      </c>
    </row>
    <row r="59" spans="2:45" ht="14.25">
      <c r="B59">
        <v>3</v>
      </c>
      <c r="C59" s="11" t="s">
        <v>164</v>
      </c>
      <c r="D59" s="11" t="s">
        <v>165</v>
      </c>
      <c r="E59" s="12" t="s">
        <v>166</v>
      </c>
      <c r="F59" s="13"/>
      <c r="G59" s="14" t="s">
        <v>217</v>
      </c>
      <c r="H59" s="25"/>
      <c r="I59" s="25">
        <v>4</v>
      </c>
      <c r="J59" s="25">
        <v>8</v>
      </c>
      <c r="K59" s="25">
        <v>8</v>
      </c>
      <c r="L59" s="25">
        <v>9</v>
      </c>
      <c r="M59" s="25"/>
      <c r="N59" s="25">
        <v>7</v>
      </c>
      <c r="O59" s="25">
        <v>7</v>
      </c>
      <c r="P59" s="25">
        <v>8</v>
      </c>
      <c r="Q59" s="25"/>
      <c r="R59" s="25"/>
      <c r="S59" s="25"/>
      <c r="T59" s="25"/>
      <c r="U59" s="25"/>
      <c r="Z59" s="19" t="s">
        <v>222</v>
      </c>
      <c r="AA59" s="19" t="s">
        <v>225</v>
      </c>
      <c r="AB59" s="19" t="s">
        <v>225</v>
      </c>
      <c r="AC59" s="19" t="s">
        <v>225</v>
      </c>
      <c r="AD59" s="19" t="s">
        <v>225</v>
      </c>
      <c r="AE59" s="19" t="s">
        <v>225</v>
      </c>
      <c r="AF59" s="19" t="s">
        <v>225</v>
      </c>
      <c r="AG59" s="19" t="s">
        <v>225</v>
      </c>
      <c r="AH59" s="19" t="s">
        <v>225</v>
      </c>
      <c r="AI59" s="30" t="s">
        <v>225</v>
      </c>
      <c r="AJ59" s="19" t="s">
        <v>225</v>
      </c>
      <c r="AK59" s="19" t="s">
        <v>225</v>
      </c>
      <c r="AL59" s="19" t="s">
        <v>222</v>
      </c>
      <c r="AM59" s="19" t="s">
        <v>222</v>
      </c>
      <c r="AN59" s="19" t="s">
        <v>222</v>
      </c>
      <c r="AO59" s="19" t="s">
        <v>222</v>
      </c>
      <c r="AP59" s="19" t="s">
        <v>222</v>
      </c>
      <c r="AQ59" s="19" t="s">
        <v>222</v>
      </c>
      <c r="AR59" s="19" t="s">
        <v>222</v>
      </c>
      <c r="AS59" s="19" t="s">
        <v>225</v>
      </c>
    </row>
    <row r="60" spans="2:45" ht="14.25">
      <c r="B60">
        <v>4</v>
      </c>
      <c r="C60" s="11" t="s">
        <v>129</v>
      </c>
      <c r="D60" s="11" t="s">
        <v>130</v>
      </c>
      <c r="E60" s="12" t="s">
        <v>131</v>
      </c>
      <c r="F60" s="13"/>
      <c r="G60" s="14" t="s">
        <v>217</v>
      </c>
      <c r="H60" s="25"/>
      <c r="I60" s="25">
        <v>7</v>
      </c>
      <c r="J60" s="25">
        <v>8</v>
      </c>
      <c r="K60" s="25">
        <v>8</v>
      </c>
      <c r="L60" s="25">
        <v>8</v>
      </c>
      <c r="M60" s="25"/>
      <c r="N60" s="25">
        <v>7</v>
      </c>
      <c r="O60" s="25">
        <v>7</v>
      </c>
      <c r="P60" s="25">
        <v>8</v>
      </c>
      <c r="Q60" s="25"/>
      <c r="R60" s="25"/>
      <c r="S60" s="25"/>
      <c r="T60" s="25"/>
      <c r="U60" s="25"/>
      <c r="Z60" s="19" t="s">
        <v>222</v>
      </c>
      <c r="AA60" s="19" t="s">
        <v>222</v>
      </c>
      <c r="AB60" s="19" t="s">
        <v>222</v>
      </c>
      <c r="AC60" s="19" t="s">
        <v>222</v>
      </c>
      <c r="AD60" s="19" t="s">
        <v>225</v>
      </c>
      <c r="AE60" s="19" t="s">
        <v>225</v>
      </c>
      <c r="AF60" s="19" t="s">
        <v>222</v>
      </c>
      <c r="AG60" s="19" t="s">
        <v>222</v>
      </c>
      <c r="AH60" s="19" t="s">
        <v>225</v>
      </c>
      <c r="AI60" s="30" t="s">
        <v>222</v>
      </c>
      <c r="AJ60" s="19" t="s">
        <v>225</v>
      </c>
      <c r="AK60" s="19" t="s">
        <v>225</v>
      </c>
      <c r="AL60" s="19" t="s">
        <v>225</v>
      </c>
      <c r="AM60" s="19" t="s">
        <v>222</v>
      </c>
      <c r="AN60" s="19" t="s">
        <v>222</v>
      </c>
      <c r="AO60" s="19" t="s">
        <v>225</v>
      </c>
      <c r="AP60" s="19" t="s">
        <v>225</v>
      </c>
      <c r="AQ60" s="19" t="s">
        <v>222</v>
      </c>
      <c r="AR60" s="19" t="s">
        <v>222</v>
      </c>
      <c r="AS60" s="19" t="s">
        <v>222</v>
      </c>
    </row>
    <row r="61" spans="2:45" ht="14.25">
      <c r="B61">
        <v>5</v>
      </c>
      <c r="C61" s="11" t="s">
        <v>75</v>
      </c>
      <c r="D61" s="11" t="s">
        <v>76</v>
      </c>
      <c r="E61" s="12" t="s">
        <v>77</v>
      </c>
      <c r="F61" s="13"/>
      <c r="G61" s="14" t="s">
        <v>217</v>
      </c>
      <c r="H61" s="25"/>
      <c r="I61" s="25">
        <v>7</v>
      </c>
      <c r="J61" s="25">
        <v>9</v>
      </c>
      <c r="K61" s="25">
        <v>9</v>
      </c>
      <c r="L61" s="25">
        <v>9</v>
      </c>
      <c r="M61" s="25"/>
      <c r="N61" s="25">
        <v>10</v>
      </c>
      <c r="O61" s="25">
        <v>7</v>
      </c>
      <c r="P61" s="25">
        <v>8</v>
      </c>
      <c r="Q61" s="25"/>
      <c r="R61" s="25"/>
      <c r="S61" s="25"/>
      <c r="T61" s="25"/>
      <c r="U61" s="25"/>
      <c r="Z61" s="19" t="s">
        <v>222</v>
      </c>
      <c r="AA61" s="19" t="s">
        <v>222</v>
      </c>
      <c r="AB61" s="19" t="s">
        <v>222</v>
      </c>
      <c r="AC61" s="19" t="s">
        <v>222</v>
      </c>
      <c r="AD61" s="19" t="s">
        <v>222</v>
      </c>
      <c r="AE61" s="19" t="s">
        <v>222</v>
      </c>
      <c r="AF61" s="19" t="s">
        <v>222</v>
      </c>
      <c r="AG61" s="19" t="s">
        <v>222</v>
      </c>
      <c r="AH61" s="19" t="s">
        <v>222</v>
      </c>
      <c r="AI61" s="30" t="s">
        <v>222</v>
      </c>
      <c r="AJ61" s="19" t="s">
        <v>225</v>
      </c>
      <c r="AK61" s="19" t="s">
        <v>222</v>
      </c>
      <c r="AL61" s="19" t="s">
        <v>225</v>
      </c>
      <c r="AM61" s="19" t="s">
        <v>222</v>
      </c>
      <c r="AN61" s="19" t="s">
        <v>222</v>
      </c>
      <c r="AO61" s="19" t="s">
        <v>225</v>
      </c>
      <c r="AP61" s="19" t="s">
        <v>222</v>
      </c>
      <c r="AQ61" s="19" t="s">
        <v>222</v>
      </c>
      <c r="AR61" s="19" t="s">
        <v>222</v>
      </c>
      <c r="AS61" s="19" t="s">
        <v>225</v>
      </c>
    </row>
    <row r="62" spans="2:45" ht="14.25">
      <c r="B62">
        <v>6</v>
      </c>
      <c r="C62" s="11" t="s">
        <v>126</v>
      </c>
      <c r="D62" s="11" t="s">
        <v>123</v>
      </c>
      <c r="E62" s="12" t="s">
        <v>127</v>
      </c>
      <c r="F62" s="13"/>
      <c r="G62" s="14" t="s">
        <v>217</v>
      </c>
      <c r="H62" s="25"/>
      <c r="I62" s="25">
        <v>8</v>
      </c>
      <c r="J62" s="25">
        <v>9</v>
      </c>
      <c r="K62" s="25">
        <v>9</v>
      </c>
      <c r="L62" s="25">
        <v>8</v>
      </c>
      <c r="M62" s="25"/>
      <c r="N62" s="25">
        <v>8</v>
      </c>
      <c r="O62" s="25">
        <v>9</v>
      </c>
      <c r="P62" s="25">
        <v>9</v>
      </c>
      <c r="Q62" s="25"/>
      <c r="R62" s="25"/>
      <c r="S62" s="25"/>
      <c r="T62" s="25"/>
      <c r="U62" s="25"/>
      <c r="Z62" s="19" t="s">
        <v>222</v>
      </c>
      <c r="AA62" s="19" t="s">
        <v>222</v>
      </c>
      <c r="AB62" s="19" t="s">
        <v>225</v>
      </c>
      <c r="AC62" s="19" t="s">
        <v>225</v>
      </c>
      <c r="AD62" s="19" t="s">
        <v>225</v>
      </c>
      <c r="AE62" s="19" t="s">
        <v>222</v>
      </c>
      <c r="AF62" s="19" t="s">
        <v>222</v>
      </c>
      <c r="AG62" s="19" t="s">
        <v>222</v>
      </c>
      <c r="AH62" s="19" t="s">
        <v>222</v>
      </c>
      <c r="AI62" s="30" t="s">
        <v>222</v>
      </c>
      <c r="AJ62" s="19" t="s">
        <v>222</v>
      </c>
      <c r="AK62" s="19" t="s">
        <v>225</v>
      </c>
      <c r="AL62" s="19" t="s">
        <v>222</v>
      </c>
      <c r="AM62" s="19" t="s">
        <v>222</v>
      </c>
      <c r="AN62" s="19" t="s">
        <v>222</v>
      </c>
      <c r="AO62" s="19" t="s">
        <v>222</v>
      </c>
      <c r="AP62" s="19" t="s">
        <v>222</v>
      </c>
      <c r="AQ62" s="19" t="s">
        <v>222</v>
      </c>
      <c r="AR62" s="19" t="s">
        <v>222</v>
      </c>
      <c r="AS62" s="19" t="s">
        <v>222</v>
      </c>
    </row>
    <row r="63" spans="2:45" ht="14.25">
      <c r="B63">
        <v>7</v>
      </c>
      <c r="C63" s="11" t="s">
        <v>67</v>
      </c>
      <c r="D63" s="11" t="s">
        <v>68</v>
      </c>
      <c r="E63" s="12" t="s">
        <v>69</v>
      </c>
      <c r="F63" s="13"/>
      <c r="G63" s="14" t="s">
        <v>217</v>
      </c>
      <c r="H63" s="25"/>
      <c r="I63" s="25">
        <v>8</v>
      </c>
      <c r="J63" s="25">
        <v>8</v>
      </c>
      <c r="K63" s="25">
        <v>8</v>
      </c>
      <c r="L63" s="25">
        <v>7</v>
      </c>
      <c r="M63" s="25"/>
      <c r="N63" s="25">
        <v>7</v>
      </c>
      <c r="O63" s="25">
        <v>8</v>
      </c>
      <c r="P63" s="25">
        <v>8</v>
      </c>
      <c r="Q63" s="25"/>
      <c r="R63" s="25"/>
      <c r="S63" s="25"/>
      <c r="T63" s="25"/>
      <c r="U63" s="25"/>
      <c r="Z63" s="19" t="s">
        <v>222</v>
      </c>
      <c r="AA63" s="19" t="s">
        <v>225</v>
      </c>
      <c r="AB63" s="19" t="s">
        <v>222</v>
      </c>
      <c r="AC63" s="19" t="s">
        <v>222</v>
      </c>
      <c r="AD63" s="19" t="s">
        <v>225</v>
      </c>
      <c r="AE63" s="19" t="s">
        <v>222</v>
      </c>
      <c r="AF63" s="19" t="s">
        <v>222</v>
      </c>
      <c r="AG63" s="19" t="s">
        <v>225</v>
      </c>
      <c r="AH63" s="19" t="s">
        <v>222</v>
      </c>
      <c r="AI63" s="30" t="s">
        <v>222</v>
      </c>
      <c r="AJ63" s="19" t="s">
        <v>225</v>
      </c>
      <c r="AK63" s="19" t="s">
        <v>225</v>
      </c>
      <c r="AL63" s="19" t="s">
        <v>225</v>
      </c>
      <c r="AM63" s="19" t="s">
        <v>222</v>
      </c>
      <c r="AN63" s="19" t="s">
        <v>222</v>
      </c>
      <c r="AO63" s="19" t="s">
        <v>222</v>
      </c>
      <c r="AP63" s="19" t="s">
        <v>222</v>
      </c>
      <c r="AQ63" s="19" t="s">
        <v>222</v>
      </c>
      <c r="AR63" s="19" t="s">
        <v>222</v>
      </c>
      <c r="AS63" s="19" t="s">
        <v>222</v>
      </c>
    </row>
  </sheetData>
  <sheetProtection/>
  <autoFilter ref="A4:BS53"/>
  <mergeCells count="6">
    <mergeCell ref="A1:G1"/>
    <mergeCell ref="V55:Y55"/>
    <mergeCell ref="Z55:AI55"/>
    <mergeCell ref="AJ55:AS55"/>
    <mergeCell ref="J3:M3"/>
    <mergeCell ref="N3:R3"/>
  </mergeCells>
  <conditionalFormatting sqref="F5:F53">
    <cfRule type="cellIs" priority="21" dxfId="20" operator="greaterThan" stopIfTrue="1">
      <formula>10</formula>
    </cfRule>
    <cfRule type="cellIs" priority="22" dxfId="20" operator="lessThan" stopIfTrue="1">
      <formula>0</formula>
    </cfRule>
  </conditionalFormatting>
  <conditionalFormatting sqref="F58">
    <cfRule type="cellIs" priority="19" dxfId="20" operator="greaterThan" stopIfTrue="1">
      <formula>10</formula>
    </cfRule>
    <cfRule type="cellIs" priority="20" dxfId="20" operator="lessThan" stopIfTrue="1">
      <formula>0</formula>
    </cfRule>
  </conditionalFormatting>
  <conditionalFormatting sqref="F59">
    <cfRule type="cellIs" priority="15" dxfId="20" operator="greaterThan" stopIfTrue="1">
      <formula>10</formula>
    </cfRule>
    <cfRule type="cellIs" priority="16" dxfId="20" operator="lessThan" stopIfTrue="1">
      <formula>0</formula>
    </cfRule>
  </conditionalFormatting>
  <conditionalFormatting sqref="F60">
    <cfRule type="cellIs" priority="11" dxfId="20" operator="greaterThan" stopIfTrue="1">
      <formula>10</formula>
    </cfRule>
    <cfRule type="cellIs" priority="12" dxfId="20" operator="lessThan" stopIfTrue="1">
      <formula>0</formula>
    </cfRule>
  </conditionalFormatting>
  <conditionalFormatting sqref="F62">
    <cfRule type="cellIs" priority="7" dxfId="20" operator="greaterThan" stopIfTrue="1">
      <formula>10</formula>
    </cfRule>
    <cfRule type="cellIs" priority="8" dxfId="20" operator="lessThan" stopIfTrue="1">
      <formula>0</formula>
    </cfRule>
  </conditionalFormatting>
  <conditionalFormatting sqref="F57">
    <cfRule type="cellIs" priority="5" dxfId="20" operator="greaterThan" stopIfTrue="1">
      <formula>10</formula>
    </cfRule>
    <cfRule type="cellIs" priority="6" dxfId="20" operator="lessThan" stopIfTrue="1">
      <formula>0</formula>
    </cfRule>
  </conditionalFormatting>
  <conditionalFormatting sqref="F61">
    <cfRule type="cellIs" priority="3" dxfId="20" operator="greaterThan" stopIfTrue="1">
      <formula>10</formula>
    </cfRule>
    <cfRule type="cellIs" priority="4" dxfId="20" operator="lessThan" stopIfTrue="1">
      <formula>0</formula>
    </cfRule>
  </conditionalFormatting>
  <conditionalFormatting sqref="F63">
    <cfRule type="cellIs" priority="1" dxfId="20" operator="greaterThan" stopIfTrue="1">
      <formula>10</formula>
    </cfRule>
    <cfRule type="cellIs" priority="2" dxfId="2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2013-06-21T10:02:47Z</cp:lastPrinted>
  <dcterms:created xsi:type="dcterms:W3CDTF">2013-06-20T00:35:51Z</dcterms:created>
  <dcterms:modified xsi:type="dcterms:W3CDTF">2021-03-19T02:15:26Z</dcterms:modified>
  <cp:category/>
  <cp:version/>
  <cp:contentType/>
  <cp:contentStatus/>
</cp:coreProperties>
</file>